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IZVRŠENJE PLANA 30.06.2020." sheetId="1" r:id="rId1"/>
  </sheets>
  <definedNames>
    <definedName name="_xlnm.Print_Titles" localSheetId="0">'IZVRŠENJE PLANA 30.06.2020.'!$1:$2</definedName>
  </definedNames>
  <calcPr fullCalcOnLoad="1"/>
</workbook>
</file>

<file path=xl/sharedStrings.xml><?xml version="1.0" encoding="utf-8"?>
<sst xmlns="http://schemas.openxmlformats.org/spreadsheetml/2006/main" count="41" uniqueCount="41">
  <si>
    <t>PRIHODI POSLOVANJA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</si>
  <si>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</si>
  <si>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</si>
  <si>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</si>
  <si>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</si>
  <si>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</si>
  <si>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</si>
  <si>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</si>
  <si>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</si>
  <si>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</si>
  <si>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</si>
  <si>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</si>
  <si>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</si>
  <si>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</si>
  <si>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</si>
  <si>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</si>
  <si>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</si>
  <si>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</si>
  <si>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Prihodi od imovine</t>
  </si>
  <si>
    <t>Prihodi od upr.i adm.pristojbi i prih.po posebnim prospisima</t>
  </si>
  <si>
    <t>Prihodi iz nadležnog proračuna</t>
  </si>
  <si>
    <t>Prih.iz nadlež.prorač.za financiranje redovite djelatnosti</t>
  </si>
  <si>
    <t>Prihodi od financijske imovine</t>
  </si>
  <si>
    <t>UKUPNI RASHODI I IZDACI</t>
  </si>
  <si>
    <t>UKUPNI PRIHODI I PRIMICI</t>
  </si>
  <si>
    <t>Pomoći iz proračuna koji im nije nadležan</t>
  </si>
  <si>
    <t>Indeks izvršenja 4/3*100</t>
  </si>
  <si>
    <t>Pomoći iz inozemstva i od subjekata unutar proračuna</t>
  </si>
  <si>
    <t>Prihodi od prodaje proizvoda, roba i pruženih usluga te donacija</t>
  </si>
  <si>
    <t>Donacije od pravnih i fizičkih osoba izvan općeg proračuna</t>
  </si>
  <si>
    <t>Prihodi po posebnim propisima</t>
  </si>
  <si>
    <t>Prihodi od prodaje proizvoda i pružanja usluga</t>
  </si>
  <si>
    <t>Pomoći izvanproračunskih korisnika</t>
  </si>
  <si>
    <t>FINANCIJSKI PLAN ZA 2020.</t>
  </si>
  <si>
    <t>IZVRŠENJE PLANA 30.06.2020.</t>
  </si>
  <si>
    <t>IZVRŠENJE PRIHODA I PRIMITAKA TE RASHODA I IZDATAKA ZA RAZDOBLJE OD 01.01.2020. DO 30.06.2020.</t>
  </si>
  <si>
    <t>Dodatna ulaganja na nefinancijskoj imovini</t>
  </si>
  <si>
    <t>Višak prihoda preneseni/Manjak prihoda preneseni</t>
  </si>
  <si>
    <t>Višak prihoda poslovanja preneseni/Manjak prihoda</t>
  </si>
  <si>
    <t>Viašk prihoda raspoloživ u slijedećem razdoblju</t>
  </si>
  <si>
    <r>
      <t xml:space="preserve">PRORAČUNSKI KORISNIK: </t>
    </r>
    <r>
      <rPr>
        <b/>
        <i/>
        <sz val="11"/>
        <rFont val="Calibri"/>
        <family val="2"/>
      </rPr>
      <t>DJEČJI VRTIĆ "RAŽANAC"</t>
    </r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</si>
</sst>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0"/>
    <numFmt numFmtId="179" formatCode="0.0"/>
    <numFmt numFmtId="180" formatCode="0.000000"/>
    <numFmt numFmtId="181" formatCode="0.00000"/>
    <numFmt numFmtId="182" formatCode="0.0000"/>
    <numFmt numFmtId="183" formatCode="0.000"/>
    <numFmt numFmtId="184" formatCode="_-* #,##0.000_-;\-* #,##0.000_-;_-* &quot;-&quot;??_-;_-@_-"/>
    <numFmt numFmtId="185" formatCode="_-* #,##0.0000_-;\-* #,##0.0000_-;_-* &quot;-&quot;??_-;_-@_-"/>
    <numFmt numFmtId="186" formatCode="dd\.mm\.yyyy"/>
    <numFmt numFmtId="187" formatCode="#,##0.00_ ;\-#,##0.00\ "/>
    <numFmt numFmtId="188" formatCode="#,##0.0"/>
  </numFmts>
  <fonts count="5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i/>
      <sz val="11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i/>
      <sz val="11"/>
      <color indexed="8"/>
      <name val="Calibri"/>
      <family val="2"/>
    </font>
    <font>
      <b/>
      <sz val="11"/>
      <color indexed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Calibri"/>
      <family val="2"/>
    </font>
    <font>
      <b/>
      <sz val="11"/>
      <color rgb="FF0000FF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17" fillId="34" borderId="7" applyNumberFormat="0" applyAlignment="0" applyProtection="0"/>
    <xf numFmtId="0" fontId="42" fillId="42" borderId="8" applyNumberFormat="0" applyAlignment="0" applyProtection="0"/>
    <xf numFmtId="0" fontId="15" fillId="0" borderId="9" applyNumberFormat="0" applyFill="0" applyAlignment="0" applyProtection="0"/>
    <xf numFmtId="0" fontId="43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7" fillId="44" borderId="0" applyNumberFormat="0" applyBorder="0" applyAlignment="0" applyProtection="0"/>
    <xf numFmtId="9" fontId="1" fillId="0" borderId="0" applyFont="0" applyFill="0" applyBorder="0" applyAlignment="0" applyProtection="0"/>
    <xf numFmtId="0" fontId="4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49" fillId="45" borderId="14" applyNumberFormat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1" fillId="0" borderId="16" applyNumberFormat="0" applyFill="0" applyAlignment="0" applyProtection="0"/>
    <xf numFmtId="0" fontId="52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 applyNumberFormat="1" applyFill="1" applyBorder="1" applyAlignment="1" applyProtection="1">
      <alignment/>
      <protection/>
    </xf>
    <xf numFmtId="0" fontId="21" fillId="34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2" fillId="34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1" fillId="34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43" fontId="25" fillId="0" borderId="0" xfId="97" applyFont="1" applyFill="1" applyBorder="1" applyAlignment="1" applyProtection="1">
      <alignment/>
      <protection/>
    </xf>
    <xf numFmtId="43" fontId="23" fillId="0" borderId="0" xfId="97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4" fontId="22" fillId="0" borderId="0" xfId="0" applyNumberFormat="1" applyFont="1" applyFill="1" applyBorder="1" applyAlignment="1" applyProtection="1">
      <alignment/>
      <protection/>
    </xf>
    <xf numFmtId="43" fontId="22" fillId="0" borderId="0" xfId="97" applyFont="1" applyFill="1" applyBorder="1" applyAlignment="1" applyProtection="1">
      <alignment/>
      <protection/>
    </xf>
    <xf numFmtId="43" fontId="26" fillId="0" borderId="0" xfId="97" applyFont="1" applyFill="1" applyBorder="1" applyAlignment="1" applyProtection="1">
      <alignment/>
      <protection/>
    </xf>
    <xf numFmtId="43" fontId="27" fillId="0" borderId="0" xfId="97" applyFont="1" applyFill="1" applyBorder="1" applyAlignment="1" applyProtection="1">
      <alignment/>
      <protection/>
    </xf>
    <xf numFmtId="43" fontId="21" fillId="0" borderId="0" xfId="97" applyFont="1" applyFill="1" applyBorder="1" applyAlignment="1" applyProtection="1">
      <alignment/>
      <protection/>
    </xf>
    <xf numFmtId="4" fontId="21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4" fillId="34" borderId="0" xfId="0" applyNumberFormat="1" applyFont="1" applyFill="1" applyBorder="1" applyAlignment="1" applyProtection="1">
      <alignment horizontal="center" vertical="center" wrapText="1"/>
      <protection/>
    </xf>
    <xf numFmtId="187" fontId="21" fillId="0" borderId="0" xfId="97" applyNumberFormat="1" applyFont="1" applyFill="1" applyBorder="1" applyAlignment="1" applyProtection="1">
      <alignment/>
      <protection/>
    </xf>
    <xf numFmtId="187" fontId="22" fillId="0" borderId="0" xfId="97" applyNumberFormat="1" applyFont="1" applyFill="1" applyBorder="1" applyAlignment="1" applyProtection="1">
      <alignment/>
      <protection/>
    </xf>
    <xf numFmtId="187" fontId="27" fillId="0" borderId="0" xfId="97" applyNumberFormat="1" applyFont="1" applyFill="1" applyBorder="1" applyAlignment="1" applyProtection="1">
      <alignment/>
      <protection/>
    </xf>
    <xf numFmtId="0" fontId="20" fillId="34" borderId="17" xfId="0" applyNumberFormat="1" applyFont="1" applyFill="1" applyBorder="1" applyAlignment="1" applyProtection="1">
      <alignment horizontal="center" vertical="center" wrapText="1"/>
      <protection/>
    </xf>
    <xf numFmtId="0" fontId="20" fillId="34" borderId="18" xfId="0" applyNumberFormat="1" applyFont="1" applyFill="1" applyBorder="1" applyAlignment="1" applyProtection="1">
      <alignment horizontal="center" vertical="center" wrapText="1"/>
      <protection/>
    </xf>
    <xf numFmtId="0" fontId="20" fillId="34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3" fillId="0" borderId="19" xfId="0" applyNumberFormat="1" applyFont="1" applyFill="1" applyBorder="1" applyAlignment="1" applyProtection="1">
      <alignment horizontal="center" wrapText="1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4" fontId="6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/>
      <protection/>
    </xf>
    <xf numFmtId="0" fontId="36" fillId="0" borderId="0" xfId="0" applyNumberFormat="1" applyFont="1" applyFill="1" applyBorder="1" applyAlignment="1" applyProtection="1">
      <alignment horizontal="center"/>
      <protection/>
    </xf>
    <xf numFmtId="0" fontId="36" fillId="0" borderId="0" xfId="0" applyNumberFormat="1" applyFont="1" applyFill="1" applyBorder="1" applyAlignment="1" applyProtection="1">
      <alignment wrapText="1"/>
      <protection/>
    </xf>
    <xf numFmtId="4" fontId="36" fillId="0" borderId="0" xfId="0" applyNumberFormat="1" applyFont="1" applyFill="1" applyBorder="1" applyAlignment="1" applyProtection="1">
      <alignment/>
      <protection/>
    </xf>
    <xf numFmtId="2" fontId="36" fillId="0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 horizontal="center"/>
      <protection/>
    </xf>
    <xf numFmtId="0" fontId="37" fillId="0" borderId="0" xfId="0" applyNumberFormat="1" applyFont="1" applyFill="1" applyBorder="1" applyAlignment="1" applyProtection="1">
      <alignment wrapText="1"/>
      <protection/>
    </xf>
    <xf numFmtId="4" fontId="37" fillId="0" borderId="0" xfId="0" applyNumberFormat="1" applyFont="1" applyFill="1" applyBorder="1" applyAlignment="1" applyProtection="1">
      <alignment/>
      <protection/>
    </xf>
    <xf numFmtId="2" fontId="20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 horizontal="center"/>
      <protection/>
    </xf>
    <xf numFmtId="0" fontId="38" fillId="0" borderId="0" xfId="0" applyNumberFormat="1" applyFont="1" applyFill="1" applyBorder="1" applyAlignment="1" applyProtection="1">
      <alignment wrapText="1"/>
      <protection/>
    </xf>
    <xf numFmtId="4" fontId="38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" fontId="2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4" fontId="3" fillId="0" borderId="0" xfId="0" applyNumberFormat="1" applyFont="1" applyFill="1" applyBorder="1" applyAlignment="1" applyProtection="1">
      <alignment/>
      <protection/>
    </xf>
    <xf numFmtId="165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4" fontId="53" fillId="0" borderId="0" xfId="0" applyNumberFormat="1" applyFont="1" applyFill="1" applyBorder="1" applyAlignment="1" applyProtection="1">
      <alignment/>
      <protection/>
    </xf>
    <xf numFmtId="187" fontId="54" fillId="0" borderId="0" xfId="97" applyNumberFormat="1" applyFont="1" applyFill="1" applyBorder="1" applyAlignment="1" applyProtection="1">
      <alignment/>
      <protection/>
    </xf>
    <xf numFmtId="187" fontId="20" fillId="0" borderId="0" xfId="97" applyNumberFormat="1" applyFont="1" applyFill="1" applyBorder="1" applyAlignment="1" applyProtection="1">
      <alignment/>
      <protection/>
    </xf>
    <xf numFmtId="187" fontId="3" fillId="0" borderId="0" xfId="97" applyNumberFormat="1" applyFont="1" applyFill="1" applyBorder="1" applyAlignment="1" applyProtection="1">
      <alignment/>
      <protection/>
    </xf>
    <xf numFmtId="187" fontId="36" fillId="0" borderId="0" xfId="97" applyNumberFormat="1" applyFont="1" applyFill="1" applyBorder="1" applyAlignment="1" applyProtection="1">
      <alignment/>
      <protection/>
    </xf>
    <xf numFmtId="43" fontId="3" fillId="0" borderId="0" xfId="97" applyFont="1" applyFill="1" applyBorder="1" applyAlignment="1" applyProtection="1">
      <alignment/>
      <protection/>
    </xf>
    <xf numFmtId="43" fontId="20" fillId="0" borderId="0" xfId="97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horizontal="left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9"/>
  <sheetViews>
    <sheetView tabSelected="1" workbookViewId="0" topLeftCell="A19">
      <selection activeCell="B8" sqref="B8"/>
    </sheetView>
  </sheetViews>
  <sheetFormatPr defaultColWidth="11.421875" defaultRowHeight="12.75"/>
  <cols>
    <col min="1" max="1" width="7.140625" style="7" customWidth="1"/>
    <col min="2" max="2" width="52.57421875" style="9" customWidth="1"/>
    <col min="3" max="3" width="19.57421875" style="1" customWidth="1"/>
    <col min="4" max="4" width="16.8515625" style="1" customWidth="1"/>
    <col min="5" max="5" width="9.421875" style="1" customWidth="1"/>
    <col min="6" max="6" width="11.140625" style="1" customWidth="1"/>
    <col min="7" max="7" width="9.7109375" style="1" customWidth="1"/>
    <col min="8" max="8" width="12.57421875" style="1" customWidth="1"/>
    <col min="9" max="9" width="7.140625" style="1" customWidth="1"/>
    <col min="10" max="10" width="2.7109375" style="1" customWidth="1"/>
    <col min="11" max="11" width="16.421875" style="1" customWidth="1"/>
    <col min="12" max="12" width="16.7109375" style="1" customWidth="1"/>
    <col min="13" max="16384" width="11.421875" style="2" customWidth="1"/>
  </cols>
  <sheetData>
    <row r="1" spans="1:12" ht="24" customHeight="1">
      <c r="A1" s="64" t="s">
        <v>35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s="3" customFormat="1" ht="43.5" customHeight="1">
      <c r="A2" s="26" t="s">
        <v>1</v>
      </c>
      <c r="B2" s="27" t="s">
        <v>2</v>
      </c>
      <c r="C2" s="28" t="s">
        <v>33</v>
      </c>
      <c r="D2" s="28" t="s">
        <v>34</v>
      </c>
      <c r="E2" s="28" t="s">
        <v>26</v>
      </c>
      <c r="F2" s="22"/>
      <c r="G2" s="22"/>
      <c r="H2" s="22"/>
      <c r="I2" s="22"/>
      <c r="J2" s="22"/>
      <c r="K2" s="22"/>
      <c r="L2" s="22"/>
    </row>
    <row r="3" spans="1:12" ht="13.5" customHeight="1">
      <c r="A3" s="29">
        <v>1</v>
      </c>
      <c r="B3" s="30">
        <v>2</v>
      </c>
      <c r="C3" s="29">
        <v>3</v>
      </c>
      <c r="D3" s="29">
        <v>4</v>
      </c>
      <c r="E3" s="29">
        <v>5</v>
      </c>
      <c r="F3" s="2"/>
      <c r="G3" s="2"/>
      <c r="H3" s="2"/>
      <c r="I3" s="2"/>
      <c r="J3" s="2"/>
      <c r="K3" s="2"/>
      <c r="L3" s="2"/>
    </row>
    <row r="4" spans="1:12" s="3" customFormat="1" ht="15">
      <c r="A4" s="31"/>
      <c r="B4" s="32" t="s">
        <v>40</v>
      </c>
      <c r="C4" s="33"/>
      <c r="D4" s="33"/>
      <c r="E4" s="33"/>
      <c r="F4" s="13"/>
      <c r="G4" s="13"/>
      <c r="H4" s="13"/>
      <c r="I4" s="13"/>
      <c r="J4" s="13"/>
      <c r="K4" s="13"/>
      <c r="L4" s="13"/>
    </row>
    <row r="5" spans="1:12" s="3" customFormat="1" ht="15">
      <c r="A5" s="34"/>
      <c r="B5" s="35" t="s">
        <v>24</v>
      </c>
      <c r="C5" s="36">
        <f>C6</f>
        <v>1100002</v>
      </c>
      <c r="D5" s="36">
        <f>D6</f>
        <v>450323</v>
      </c>
      <c r="E5" s="37">
        <f>D5/C5*100</f>
        <v>40.93838011203616</v>
      </c>
      <c r="F5" s="13"/>
      <c r="G5" s="13"/>
      <c r="H5" s="13"/>
      <c r="I5" s="13"/>
      <c r="J5" s="13"/>
      <c r="K5" s="13"/>
      <c r="L5" s="13"/>
    </row>
    <row r="6" spans="1:12" ht="15">
      <c r="A6" s="38">
        <v>6</v>
      </c>
      <c r="B6" s="39" t="s">
        <v>0</v>
      </c>
      <c r="C6" s="40">
        <f>C7+C10+C12+C14+C17</f>
        <v>1100002</v>
      </c>
      <c r="D6" s="40">
        <f>D7+D10+D12+D14+D17</f>
        <v>450323</v>
      </c>
      <c r="E6" s="41">
        <f aca="true" t="shared" si="0" ref="E6:E18">D6/C6*100</f>
        <v>40.93838011203616</v>
      </c>
      <c r="F6" s="21"/>
      <c r="G6" s="21"/>
      <c r="H6" s="21"/>
      <c r="I6" s="13"/>
      <c r="J6" s="14"/>
      <c r="K6" s="14"/>
      <c r="L6" s="14"/>
    </row>
    <row r="7" spans="1:12" ht="15">
      <c r="A7" s="42">
        <v>63</v>
      </c>
      <c r="B7" s="43" t="s">
        <v>27</v>
      </c>
      <c r="C7" s="44">
        <f>C8+C9</f>
        <v>91500</v>
      </c>
      <c r="D7" s="44">
        <f>D8+D9</f>
        <v>1740</v>
      </c>
      <c r="E7" s="45">
        <f t="shared" si="0"/>
        <v>1.9016393442622952</v>
      </c>
      <c r="F7" s="21"/>
      <c r="G7" s="21"/>
      <c r="H7" s="21"/>
      <c r="I7" s="13"/>
      <c r="J7" s="14"/>
      <c r="K7" s="14"/>
      <c r="L7" s="14"/>
    </row>
    <row r="8" spans="1:12" ht="15">
      <c r="A8" s="46">
        <v>634</v>
      </c>
      <c r="B8" s="47" t="s">
        <v>32</v>
      </c>
      <c r="C8" s="48">
        <v>80000</v>
      </c>
      <c r="D8" s="48">
        <v>0</v>
      </c>
      <c r="E8" s="49">
        <f t="shared" si="0"/>
        <v>0</v>
      </c>
      <c r="F8" s="21"/>
      <c r="G8" s="21"/>
      <c r="H8" s="21"/>
      <c r="I8" s="13"/>
      <c r="J8" s="14"/>
      <c r="K8" s="14"/>
      <c r="L8" s="14"/>
    </row>
    <row r="9" spans="1:12" ht="15">
      <c r="A9" s="46">
        <v>636</v>
      </c>
      <c r="B9" s="47" t="s">
        <v>25</v>
      </c>
      <c r="C9" s="48">
        <v>11500</v>
      </c>
      <c r="D9" s="48">
        <v>1740</v>
      </c>
      <c r="E9" s="49">
        <f t="shared" si="0"/>
        <v>15.130434782608695</v>
      </c>
      <c r="F9" s="21"/>
      <c r="G9" s="21"/>
      <c r="H9" s="21"/>
      <c r="I9" s="13"/>
      <c r="J9" s="14"/>
      <c r="K9" s="14"/>
      <c r="L9" s="14"/>
    </row>
    <row r="10" spans="1:12" ht="15" customHeight="1">
      <c r="A10" s="31">
        <v>64</v>
      </c>
      <c r="B10" s="50" t="s">
        <v>18</v>
      </c>
      <c r="C10" s="51">
        <f>C11</f>
        <v>7</v>
      </c>
      <c r="D10" s="51">
        <f>D11</f>
        <v>2</v>
      </c>
      <c r="E10" s="45">
        <f t="shared" si="0"/>
        <v>28.57142857142857</v>
      </c>
      <c r="F10" s="13"/>
      <c r="G10" s="13"/>
      <c r="H10" s="13"/>
      <c r="I10" s="13"/>
      <c r="J10" s="13"/>
      <c r="K10" s="14"/>
      <c r="L10" s="14"/>
    </row>
    <row r="11" spans="1:12" ht="15">
      <c r="A11" s="52">
        <v>641</v>
      </c>
      <c r="B11" s="53" t="s">
        <v>22</v>
      </c>
      <c r="C11" s="54">
        <v>7</v>
      </c>
      <c r="D11" s="49">
        <v>2</v>
      </c>
      <c r="E11" s="49">
        <f t="shared" si="0"/>
        <v>28.57142857142857</v>
      </c>
      <c r="F11" s="14"/>
      <c r="G11" s="14"/>
      <c r="H11" s="14"/>
      <c r="I11" s="14"/>
      <c r="J11" s="14"/>
      <c r="K11" s="14"/>
      <c r="L11" s="14"/>
    </row>
    <row r="12" spans="1:12" ht="14.25" customHeight="1">
      <c r="A12" s="31">
        <v>65</v>
      </c>
      <c r="B12" s="50" t="s">
        <v>19</v>
      </c>
      <c r="C12" s="51">
        <f>C13</f>
        <v>199270</v>
      </c>
      <c r="D12" s="51">
        <f>D13</f>
        <v>80035</v>
      </c>
      <c r="E12" s="45">
        <f t="shared" si="0"/>
        <v>40.16409896120841</v>
      </c>
      <c r="F12" s="13"/>
      <c r="G12" s="13"/>
      <c r="H12" s="13"/>
      <c r="I12" s="13"/>
      <c r="J12" s="14"/>
      <c r="K12" s="14"/>
      <c r="L12" s="14"/>
    </row>
    <row r="13" spans="1:12" ht="15">
      <c r="A13" s="52">
        <v>652</v>
      </c>
      <c r="B13" s="53" t="s">
        <v>30</v>
      </c>
      <c r="C13" s="54">
        <v>199270</v>
      </c>
      <c r="D13" s="54">
        <v>80035</v>
      </c>
      <c r="E13" s="49">
        <f t="shared" si="0"/>
        <v>40.16409896120841</v>
      </c>
      <c r="F13" s="14"/>
      <c r="G13" s="14"/>
      <c r="H13" s="14"/>
      <c r="I13" s="14"/>
      <c r="J13" s="14"/>
      <c r="K13" s="14"/>
      <c r="L13" s="14"/>
    </row>
    <row r="14" spans="1:12" ht="15" customHeight="1">
      <c r="A14" s="31">
        <v>66</v>
      </c>
      <c r="B14" s="50" t="s">
        <v>28</v>
      </c>
      <c r="C14" s="51">
        <f>C15+C16</f>
        <v>2000</v>
      </c>
      <c r="D14" s="51">
        <f>D15</f>
        <v>0</v>
      </c>
      <c r="E14" s="45">
        <f t="shared" si="0"/>
        <v>0</v>
      </c>
      <c r="F14" s="13"/>
      <c r="G14" s="13"/>
      <c r="H14" s="13"/>
      <c r="I14" s="13"/>
      <c r="J14" s="14"/>
      <c r="K14" s="14"/>
      <c r="L14" s="14"/>
    </row>
    <row r="15" spans="1:12" ht="15.75" customHeight="1">
      <c r="A15" s="52">
        <v>661</v>
      </c>
      <c r="B15" s="53" t="s">
        <v>31</v>
      </c>
      <c r="C15" s="54">
        <v>1000</v>
      </c>
      <c r="D15" s="54">
        <v>0</v>
      </c>
      <c r="E15" s="49">
        <f t="shared" si="0"/>
        <v>0</v>
      </c>
      <c r="F15" s="20"/>
      <c r="G15" s="13"/>
      <c r="H15" s="13"/>
      <c r="I15" s="13"/>
      <c r="J15" s="14"/>
      <c r="K15" s="14"/>
      <c r="L15" s="14"/>
    </row>
    <row r="16" spans="1:12" ht="14.25" customHeight="1">
      <c r="A16" s="52">
        <v>663</v>
      </c>
      <c r="B16" s="53" t="s">
        <v>29</v>
      </c>
      <c r="C16" s="54">
        <v>1000</v>
      </c>
      <c r="D16" s="49">
        <v>0</v>
      </c>
      <c r="E16" s="45">
        <f t="shared" si="0"/>
        <v>0</v>
      </c>
      <c r="F16" s="14"/>
      <c r="G16" s="14"/>
      <c r="H16" s="14"/>
      <c r="I16" s="14"/>
      <c r="J16" s="14"/>
      <c r="K16" s="14"/>
      <c r="L16" s="14"/>
    </row>
    <row r="17" spans="1:12" ht="14.25" customHeight="1">
      <c r="A17" s="31">
        <v>67</v>
      </c>
      <c r="B17" s="50" t="s">
        <v>20</v>
      </c>
      <c r="C17" s="51">
        <f>C18</f>
        <v>807225</v>
      </c>
      <c r="D17" s="51">
        <f>D18</f>
        <v>368546</v>
      </c>
      <c r="E17" s="45">
        <f t="shared" si="0"/>
        <v>45.65591997274613</v>
      </c>
      <c r="F17" s="13"/>
      <c r="G17" s="13"/>
      <c r="H17" s="13"/>
      <c r="I17" s="13"/>
      <c r="J17" s="13"/>
      <c r="K17" s="14"/>
      <c r="L17" s="14"/>
    </row>
    <row r="18" spans="1:12" ht="15">
      <c r="A18" s="52">
        <v>671</v>
      </c>
      <c r="B18" s="53" t="s">
        <v>21</v>
      </c>
      <c r="C18" s="54">
        <v>807225</v>
      </c>
      <c r="D18" s="54">
        <v>368546</v>
      </c>
      <c r="E18" s="49">
        <f t="shared" si="0"/>
        <v>45.65591997274613</v>
      </c>
      <c r="F18" s="14"/>
      <c r="G18" s="14"/>
      <c r="H18" s="14"/>
      <c r="I18" s="14"/>
      <c r="J18" s="14"/>
      <c r="K18" s="14"/>
      <c r="L18" s="14"/>
    </row>
    <row r="19" spans="1:12" ht="15">
      <c r="A19" s="31"/>
      <c r="B19" s="53"/>
      <c r="C19" s="55"/>
      <c r="D19" s="56"/>
      <c r="E19" s="56"/>
      <c r="F19" s="14"/>
      <c r="G19" s="14"/>
      <c r="H19" s="14"/>
      <c r="I19" s="14"/>
      <c r="J19" s="14"/>
      <c r="K19" s="14"/>
      <c r="L19" s="14"/>
    </row>
    <row r="20" spans="1:12" ht="15">
      <c r="A20" s="34"/>
      <c r="B20" s="35" t="s">
        <v>23</v>
      </c>
      <c r="C20" s="57">
        <f>C21+C33</f>
        <v>1110775</v>
      </c>
      <c r="D20" s="57">
        <f>D21+D33</f>
        <v>452356</v>
      </c>
      <c r="E20" s="37">
        <f>D20/C20*100</f>
        <v>40.72435911863339</v>
      </c>
      <c r="F20" s="15"/>
      <c r="G20" s="14"/>
      <c r="H20" s="14"/>
      <c r="I20" s="14"/>
      <c r="J20" s="14"/>
      <c r="K20" s="14"/>
      <c r="L20" s="14"/>
    </row>
    <row r="21" spans="1:14" s="3" customFormat="1" ht="15">
      <c r="A21" s="38">
        <v>3</v>
      </c>
      <c r="B21" s="39" t="s">
        <v>3</v>
      </c>
      <c r="C21" s="58">
        <f>C22+C26+C31</f>
        <v>1025720</v>
      </c>
      <c r="D21" s="58">
        <f>D22+D26+D31</f>
        <v>447301</v>
      </c>
      <c r="E21" s="41">
        <f aca="true" t="shared" si="1" ref="E21:E38">D21/C21*100</f>
        <v>43.60848964629723</v>
      </c>
      <c r="F21" s="24"/>
      <c r="G21" s="17"/>
      <c r="H21" s="17"/>
      <c r="I21" s="16"/>
      <c r="J21" s="16"/>
      <c r="K21" s="16"/>
      <c r="L21" s="16"/>
      <c r="M21" s="11"/>
      <c r="N21" s="11"/>
    </row>
    <row r="22" spans="1:14" s="3" customFormat="1" ht="15">
      <c r="A22" s="31">
        <v>31</v>
      </c>
      <c r="B22" s="50" t="s">
        <v>4</v>
      </c>
      <c r="C22" s="59">
        <f>C23+C24+C25</f>
        <v>806325</v>
      </c>
      <c r="D22" s="59">
        <f>D23+D24+D25</f>
        <v>367143</v>
      </c>
      <c r="E22" s="45">
        <f t="shared" si="1"/>
        <v>45.53288066226398</v>
      </c>
      <c r="F22" s="24"/>
      <c r="G22" s="16"/>
      <c r="H22" s="16"/>
      <c r="I22" s="16"/>
      <c r="J22" s="16"/>
      <c r="K22" s="16"/>
      <c r="L22" s="16"/>
      <c r="M22" s="11"/>
      <c r="N22" s="11"/>
    </row>
    <row r="23" spans="1:14" ht="15">
      <c r="A23" s="52">
        <v>311</v>
      </c>
      <c r="B23" s="53" t="s">
        <v>5</v>
      </c>
      <c r="C23" s="60">
        <v>665000</v>
      </c>
      <c r="D23" s="60">
        <v>315144</v>
      </c>
      <c r="E23" s="49">
        <f t="shared" si="1"/>
        <v>47.39007518796993</v>
      </c>
      <c r="F23" s="23"/>
      <c r="G23" s="19"/>
      <c r="H23" s="19"/>
      <c r="I23" s="19"/>
      <c r="J23" s="19"/>
      <c r="K23" s="19"/>
      <c r="L23" s="19"/>
      <c r="M23" s="12"/>
      <c r="N23" s="12"/>
    </row>
    <row r="24" spans="1:14" ht="15">
      <c r="A24" s="52">
        <v>312</v>
      </c>
      <c r="B24" s="53" t="s">
        <v>6</v>
      </c>
      <c r="C24" s="60">
        <v>31600</v>
      </c>
      <c r="D24" s="60">
        <v>0</v>
      </c>
      <c r="E24" s="49">
        <f t="shared" si="1"/>
        <v>0</v>
      </c>
      <c r="F24" s="23"/>
      <c r="G24" s="19"/>
      <c r="H24" s="19"/>
      <c r="I24" s="19"/>
      <c r="J24" s="19"/>
      <c r="K24" s="19"/>
      <c r="L24" s="19"/>
      <c r="M24" s="12"/>
      <c r="N24" s="12"/>
    </row>
    <row r="25" spans="1:14" ht="15">
      <c r="A25" s="52">
        <v>313</v>
      </c>
      <c r="B25" s="53" t="s">
        <v>7</v>
      </c>
      <c r="C25" s="60">
        <v>109725</v>
      </c>
      <c r="D25" s="60">
        <v>51999</v>
      </c>
      <c r="E25" s="49">
        <f t="shared" si="1"/>
        <v>47.39029391660971</v>
      </c>
      <c r="F25" s="23"/>
      <c r="G25" s="19"/>
      <c r="H25" s="19"/>
      <c r="I25" s="19"/>
      <c r="J25" s="19"/>
      <c r="K25" s="19"/>
      <c r="L25" s="19"/>
      <c r="M25" s="12"/>
      <c r="N25" s="12"/>
    </row>
    <row r="26" spans="1:14" s="3" customFormat="1" ht="15">
      <c r="A26" s="31">
        <v>32</v>
      </c>
      <c r="B26" s="50" t="s">
        <v>8</v>
      </c>
      <c r="C26" s="59">
        <f>C27+C28+C29+C30</f>
        <v>217245</v>
      </c>
      <c r="D26" s="59">
        <f>SUM(D27:D30)</f>
        <v>79130</v>
      </c>
      <c r="E26" s="45">
        <f t="shared" si="1"/>
        <v>36.424313563027916</v>
      </c>
      <c r="F26" s="24"/>
      <c r="G26" s="18"/>
      <c r="H26" s="18"/>
      <c r="I26" s="16"/>
      <c r="J26" s="16"/>
      <c r="K26" s="16"/>
      <c r="L26" s="16"/>
      <c r="M26" s="11"/>
      <c r="N26" s="11"/>
    </row>
    <row r="27" spans="1:14" ht="15">
      <c r="A27" s="52">
        <v>321</v>
      </c>
      <c r="B27" s="53" t="s">
        <v>9</v>
      </c>
      <c r="C27" s="60">
        <v>57340</v>
      </c>
      <c r="D27" s="60">
        <v>23924</v>
      </c>
      <c r="E27" s="49">
        <f t="shared" si="1"/>
        <v>41.723055458667595</v>
      </c>
      <c r="F27" s="23"/>
      <c r="G27" s="19"/>
      <c r="H27" s="19"/>
      <c r="I27" s="19"/>
      <c r="J27" s="19"/>
      <c r="K27" s="19"/>
      <c r="L27" s="19"/>
      <c r="M27" s="12"/>
      <c r="N27" s="12"/>
    </row>
    <row r="28" spans="1:14" ht="15">
      <c r="A28" s="52">
        <v>322</v>
      </c>
      <c r="B28" s="53" t="s">
        <v>10</v>
      </c>
      <c r="C28" s="60">
        <v>93060</v>
      </c>
      <c r="D28" s="60">
        <v>28055</v>
      </c>
      <c r="E28" s="49">
        <f t="shared" si="1"/>
        <v>30.14721684934451</v>
      </c>
      <c r="F28" s="23"/>
      <c r="G28" s="19"/>
      <c r="H28" s="19"/>
      <c r="I28" s="19"/>
      <c r="J28" s="19"/>
      <c r="K28" s="19"/>
      <c r="L28" s="19"/>
      <c r="M28" s="12"/>
      <c r="N28" s="12"/>
    </row>
    <row r="29" spans="1:14" ht="15">
      <c r="A29" s="52">
        <v>323</v>
      </c>
      <c r="B29" s="53" t="s">
        <v>11</v>
      </c>
      <c r="C29" s="60">
        <v>56650</v>
      </c>
      <c r="D29" s="60">
        <v>20795</v>
      </c>
      <c r="E29" s="49">
        <f t="shared" si="1"/>
        <v>36.70785525154457</v>
      </c>
      <c r="F29" s="23"/>
      <c r="G29" s="19"/>
      <c r="H29" s="19"/>
      <c r="I29" s="19"/>
      <c r="J29" s="19"/>
      <c r="K29" s="19"/>
      <c r="L29" s="19"/>
      <c r="M29" s="12"/>
      <c r="N29" s="12"/>
    </row>
    <row r="30" spans="1:14" ht="15">
      <c r="A30" s="52">
        <v>329</v>
      </c>
      <c r="B30" s="53" t="s">
        <v>12</v>
      </c>
      <c r="C30" s="60">
        <v>10195</v>
      </c>
      <c r="D30" s="60">
        <v>6356</v>
      </c>
      <c r="E30" s="49">
        <f t="shared" si="1"/>
        <v>62.34428641490927</v>
      </c>
      <c r="F30" s="23"/>
      <c r="G30" s="19"/>
      <c r="H30" s="19"/>
      <c r="I30" s="19"/>
      <c r="J30" s="19"/>
      <c r="K30" s="19"/>
      <c r="L30" s="19"/>
      <c r="M30" s="12"/>
      <c r="N30" s="12"/>
    </row>
    <row r="31" spans="1:14" s="3" customFormat="1" ht="15">
      <c r="A31" s="31">
        <v>34</v>
      </c>
      <c r="B31" s="50" t="s">
        <v>13</v>
      </c>
      <c r="C31" s="59">
        <f>C32</f>
        <v>2150</v>
      </c>
      <c r="D31" s="59">
        <f>D32</f>
        <v>1028</v>
      </c>
      <c r="E31" s="45">
        <f t="shared" si="1"/>
        <v>47.81395348837209</v>
      </c>
      <c r="F31" s="24"/>
      <c r="G31" s="16"/>
      <c r="H31" s="16"/>
      <c r="I31" s="16"/>
      <c r="J31" s="16"/>
      <c r="K31" s="16"/>
      <c r="L31" s="16"/>
      <c r="M31" s="11"/>
      <c r="N31" s="11"/>
    </row>
    <row r="32" spans="1:14" ht="15">
      <c r="A32" s="52">
        <v>343</v>
      </c>
      <c r="B32" s="53" t="s">
        <v>14</v>
      </c>
      <c r="C32" s="60">
        <v>2150</v>
      </c>
      <c r="D32" s="60">
        <v>1028</v>
      </c>
      <c r="E32" s="49">
        <f t="shared" si="1"/>
        <v>47.81395348837209</v>
      </c>
      <c r="F32" s="23"/>
      <c r="G32" s="19"/>
      <c r="H32" s="19"/>
      <c r="I32" s="19"/>
      <c r="J32" s="19"/>
      <c r="K32" s="19"/>
      <c r="L32" s="19"/>
      <c r="M32" s="12"/>
      <c r="N32" s="12"/>
    </row>
    <row r="33" spans="1:14" s="3" customFormat="1" ht="13.5" customHeight="1">
      <c r="A33" s="38">
        <v>4</v>
      </c>
      <c r="B33" s="39" t="s">
        <v>16</v>
      </c>
      <c r="C33" s="61">
        <f>C34</f>
        <v>85055</v>
      </c>
      <c r="D33" s="61">
        <f>D34</f>
        <v>5055</v>
      </c>
      <c r="E33" s="41">
        <f t="shared" si="1"/>
        <v>5.9432132149785435</v>
      </c>
      <c r="F33" s="25"/>
      <c r="G33" s="18"/>
      <c r="H33" s="18"/>
      <c r="I33" s="16"/>
      <c r="J33" s="16"/>
      <c r="K33" s="16"/>
      <c r="L33" s="16"/>
      <c r="M33" s="11"/>
      <c r="N33" s="11"/>
    </row>
    <row r="34" spans="1:14" s="3" customFormat="1" ht="15">
      <c r="A34" s="31">
        <v>42</v>
      </c>
      <c r="B34" s="50" t="s">
        <v>17</v>
      </c>
      <c r="C34" s="59">
        <f>C35+C36</f>
        <v>85055</v>
      </c>
      <c r="D34" s="59">
        <f>D35</f>
        <v>5055</v>
      </c>
      <c r="E34" s="45">
        <f t="shared" si="1"/>
        <v>5.9432132149785435</v>
      </c>
      <c r="F34" s="24"/>
      <c r="G34" s="16"/>
      <c r="H34" s="16"/>
      <c r="I34" s="16"/>
      <c r="J34" s="16"/>
      <c r="K34" s="16"/>
      <c r="L34" s="16"/>
      <c r="M34" s="11"/>
      <c r="N34" s="11"/>
    </row>
    <row r="35" spans="1:14" ht="14.25" customHeight="1">
      <c r="A35" s="52">
        <v>422</v>
      </c>
      <c r="B35" s="53" t="s">
        <v>15</v>
      </c>
      <c r="C35" s="60">
        <v>5055</v>
      </c>
      <c r="D35" s="60">
        <v>5055</v>
      </c>
      <c r="E35" s="49">
        <f t="shared" si="1"/>
        <v>100</v>
      </c>
      <c r="F35" s="23"/>
      <c r="G35" s="19"/>
      <c r="H35" s="19"/>
      <c r="I35" s="19"/>
      <c r="J35" s="19"/>
      <c r="K35" s="16"/>
      <c r="L35" s="19"/>
      <c r="M35" s="12"/>
      <c r="N35" s="12"/>
    </row>
    <row r="36" spans="1:14" ht="14.25" customHeight="1">
      <c r="A36" s="31">
        <v>451</v>
      </c>
      <c r="B36" s="53" t="s">
        <v>36</v>
      </c>
      <c r="C36" s="62">
        <v>80000</v>
      </c>
      <c r="D36" s="60">
        <v>0</v>
      </c>
      <c r="E36" s="49">
        <f t="shared" si="1"/>
        <v>0</v>
      </c>
      <c r="F36" s="19"/>
      <c r="G36" s="19"/>
      <c r="H36" s="19"/>
      <c r="I36" s="19"/>
      <c r="J36" s="19"/>
      <c r="K36" s="19"/>
      <c r="L36" s="19"/>
      <c r="M36" s="12"/>
      <c r="N36" s="12"/>
    </row>
    <row r="37" spans="1:14" s="3" customFormat="1" ht="12.75" customHeight="1">
      <c r="A37" s="31">
        <v>92</v>
      </c>
      <c r="B37" s="50" t="s">
        <v>37</v>
      </c>
      <c r="C37" s="63">
        <f>C38</f>
        <v>10773</v>
      </c>
      <c r="D37" s="63">
        <f>D38</f>
        <v>-2033</v>
      </c>
      <c r="E37" s="49">
        <f t="shared" si="1"/>
        <v>-18.871252204585538</v>
      </c>
      <c r="F37" s="11"/>
      <c r="G37" s="11"/>
      <c r="H37" s="11"/>
      <c r="I37" s="11"/>
      <c r="J37" s="11"/>
      <c r="K37" s="11"/>
      <c r="L37" s="11"/>
      <c r="M37" s="11"/>
      <c r="N37" s="11"/>
    </row>
    <row r="38" spans="1:14" s="3" customFormat="1" ht="15">
      <c r="A38" s="52">
        <v>922</v>
      </c>
      <c r="B38" s="53" t="s">
        <v>38</v>
      </c>
      <c r="C38" s="62">
        <v>10773</v>
      </c>
      <c r="D38" s="62">
        <v>-2033</v>
      </c>
      <c r="E38" s="49">
        <f t="shared" si="1"/>
        <v>-18.871252204585538</v>
      </c>
      <c r="F38" s="11"/>
      <c r="G38" s="11"/>
      <c r="H38" s="11"/>
      <c r="I38" s="11"/>
      <c r="J38" s="11"/>
      <c r="K38" s="11"/>
      <c r="L38" s="11"/>
      <c r="M38" s="11"/>
      <c r="N38" s="11"/>
    </row>
    <row r="39" spans="1:14" s="3" customFormat="1" ht="15">
      <c r="A39" s="31"/>
      <c r="B39" s="50" t="s">
        <v>39</v>
      </c>
      <c r="C39" s="63"/>
      <c r="D39" s="63">
        <f>C38+D38</f>
        <v>8740</v>
      </c>
      <c r="E39" s="63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15">
      <c r="A40" s="52"/>
      <c r="B40" s="53"/>
      <c r="C40" s="62"/>
      <c r="D40" s="62"/>
      <c r="E40" s="6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12.75">
      <c r="A41" s="5"/>
      <c r="B41" s="4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2.75">
      <c r="A42" s="5"/>
      <c r="B42" s="4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2.75">
      <c r="A43" s="6"/>
      <c r="B43" s="4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s="3" customFormat="1" ht="12.75" customHeight="1">
      <c r="A44" s="10"/>
      <c r="B44" s="8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s="3" customFormat="1" ht="12.75">
      <c r="A45" s="6"/>
      <c r="B45" s="8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s="3" customFormat="1" ht="12.75">
      <c r="A46" s="6"/>
      <c r="B46" s="8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12.75">
      <c r="A47" s="5"/>
      <c r="B47" s="4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2.75">
      <c r="A48" s="5"/>
      <c r="B48" s="4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12.75">
      <c r="A49" s="5"/>
      <c r="B49" s="4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s="3" customFormat="1" ht="12.75">
      <c r="A50" s="6"/>
      <c r="B50" s="8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ht="12.75">
      <c r="A51" s="5"/>
      <c r="B51" s="4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ht="12.75">
      <c r="A52" s="5"/>
      <c r="B52" s="4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ht="12.75">
      <c r="A53" s="5"/>
      <c r="B53" s="4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ht="12.75">
      <c r="A54" s="5"/>
      <c r="B54" s="4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 s="3" customFormat="1" ht="12.75">
      <c r="A55" s="6"/>
      <c r="B55" s="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ht="12.75">
      <c r="A56" s="5"/>
      <c r="B56" s="4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12.75">
      <c r="A57" s="6"/>
      <c r="B57" s="4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s="3" customFormat="1" ht="12.75" customHeight="1">
      <c r="A58" s="10"/>
      <c r="B58" s="8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4" s="3" customFormat="1" ht="12.75">
      <c r="A59" s="6"/>
      <c r="B59" s="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s="3" customFormat="1" ht="12.75">
      <c r="A60" s="6"/>
      <c r="B60" s="8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1:14" ht="12.75">
      <c r="A61" s="5"/>
      <c r="B61" s="4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4" ht="12.75">
      <c r="A62" s="5"/>
      <c r="B62" s="4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ht="12.75">
      <c r="A63" s="5"/>
      <c r="B63" s="4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4" s="3" customFormat="1" ht="12.75">
      <c r="A64" s="6"/>
      <c r="B64" s="8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1:14" ht="12.75">
      <c r="A65" s="5"/>
      <c r="B65" s="4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1:14" ht="12.75">
      <c r="A66" s="5"/>
      <c r="B66" s="4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2.75">
      <c r="A67" s="5"/>
      <c r="B67" s="4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spans="1:14" ht="12.75">
      <c r="A68" s="5"/>
      <c r="B68" s="4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1:14" s="3" customFormat="1" ht="12.75">
      <c r="A69" s="6"/>
      <c r="B69" s="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1:14" ht="12.75">
      <c r="A70" s="5"/>
      <c r="B70" s="4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</row>
    <row r="71" spans="1:14" ht="12.75">
      <c r="A71" s="6"/>
      <c r="B71" s="4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spans="1:14" s="3" customFormat="1" ht="12.75" customHeight="1">
      <c r="A72" s="10"/>
      <c r="B72" s="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1:14" s="3" customFormat="1" ht="12.75">
      <c r="A73" s="6"/>
      <c r="B73" s="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1:14" s="3" customFormat="1" ht="12.75">
      <c r="A74" s="6"/>
      <c r="B74" s="8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1:14" ht="12.75">
      <c r="A75" s="5"/>
      <c r="B75" s="4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</row>
    <row r="76" spans="1:14" ht="12.75">
      <c r="A76" s="5"/>
      <c r="B76" s="4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1:14" ht="12.75">
      <c r="A77" s="5"/>
      <c r="B77" s="4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</row>
    <row r="78" spans="1:14" s="3" customFormat="1" ht="12.75">
      <c r="A78" s="6"/>
      <c r="B78" s="8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1:14" ht="12.75">
      <c r="A79" s="5"/>
      <c r="B79" s="4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</row>
    <row r="80" spans="1:14" ht="12.75">
      <c r="A80" s="5"/>
      <c r="B80" s="4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</row>
    <row r="81" spans="1:14" ht="12.75">
      <c r="A81" s="5"/>
      <c r="B81" s="4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</row>
    <row r="82" spans="1:14" ht="12.75">
      <c r="A82" s="5"/>
      <c r="B82" s="4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</row>
    <row r="83" spans="1:14" s="3" customFormat="1" ht="12.75">
      <c r="A83" s="6"/>
      <c r="B83" s="8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1:14" ht="12.75">
      <c r="A84" s="5"/>
      <c r="B84" s="4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pans="1:14" ht="12.75">
      <c r="A85" s="6"/>
      <c r="B85" s="4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</row>
    <row r="86" spans="1:14" s="3" customFormat="1" ht="12.75">
      <c r="A86" s="10"/>
      <c r="B86" s="8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1:14" s="3" customFormat="1" ht="12.75">
      <c r="A87" s="6"/>
      <c r="B87" s="8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1:14" s="3" customFormat="1" ht="12.75">
      <c r="A88" s="6"/>
      <c r="B88" s="8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1:14" ht="12.75">
      <c r="A89" s="5"/>
      <c r="B89" s="4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</row>
    <row r="90" spans="1:14" ht="12.75">
      <c r="A90" s="5"/>
      <c r="B90" s="4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</row>
    <row r="91" spans="1:14" ht="12.75">
      <c r="A91" s="5"/>
      <c r="B91" s="4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</row>
    <row r="92" spans="1:14" s="3" customFormat="1" ht="12.75">
      <c r="A92" s="6"/>
      <c r="B92" s="8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1:14" ht="12.75">
      <c r="A93" s="5"/>
      <c r="B93" s="4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</row>
    <row r="94" spans="1:14" ht="12.75">
      <c r="A94" s="5"/>
      <c r="B94" s="4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</row>
    <row r="95" spans="1:14" ht="12.75">
      <c r="A95" s="5"/>
      <c r="B95" s="4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</row>
    <row r="96" spans="1:14" ht="12.75">
      <c r="A96" s="5"/>
      <c r="B96" s="4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</row>
    <row r="97" spans="1:14" s="3" customFormat="1" ht="12.75">
      <c r="A97" s="6"/>
      <c r="B97" s="8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1:14" ht="12.75">
      <c r="A98" s="5"/>
      <c r="B98" s="4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</row>
    <row r="99" spans="1:14" s="3" customFormat="1" ht="12.75">
      <c r="A99" s="6"/>
      <c r="B99" s="8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1:14" s="3" customFormat="1" ht="12.75">
      <c r="A100" s="6"/>
      <c r="B100" s="8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1:14" ht="12.75">
      <c r="A101" s="5"/>
      <c r="B101" s="4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</row>
    <row r="102" spans="1:14" ht="12.75">
      <c r="A102" s="5"/>
      <c r="B102" s="4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</row>
    <row r="103" spans="1:14" ht="12.75">
      <c r="A103" s="6"/>
      <c r="B103" s="4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</row>
    <row r="104" spans="1:14" s="3" customFormat="1" ht="12.75" customHeight="1">
      <c r="A104" s="10"/>
      <c r="B104" s="8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1:14" s="3" customFormat="1" ht="12.75">
      <c r="A105" s="6"/>
      <c r="B105" s="8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1:14" s="3" customFormat="1" ht="12.75">
      <c r="A106" s="6"/>
      <c r="B106" s="8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1:14" ht="12.75">
      <c r="A107" s="5"/>
      <c r="B107" s="4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</row>
    <row r="108" spans="1:14" ht="12.75">
      <c r="A108" s="5"/>
      <c r="B108" s="4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</row>
    <row r="109" spans="1:14" ht="12.75">
      <c r="A109" s="5"/>
      <c r="B109" s="4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</row>
    <row r="110" spans="1:14" s="3" customFormat="1" ht="12.75">
      <c r="A110" s="6"/>
      <c r="B110" s="8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1:14" ht="12.75">
      <c r="A111" s="5"/>
      <c r="B111" s="4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</row>
    <row r="112" spans="1:14" ht="12.75">
      <c r="A112" s="5"/>
      <c r="B112" s="4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1:14" ht="12.75">
      <c r="A113" s="5"/>
      <c r="B113" s="4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12.75">
      <c r="A114" s="5"/>
      <c r="B114" s="4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1:14" s="3" customFormat="1" ht="12.75">
      <c r="A115" s="6"/>
      <c r="B115" s="8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1:14" ht="12.75">
      <c r="A116" s="5"/>
      <c r="B116" s="4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1:14" s="3" customFormat="1" ht="12.75">
      <c r="A117" s="6"/>
      <c r="B117" s="8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1:14" ht="12.75">
      <c r="A118" s="5"/>
      <c r="B118" s="4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</row>
    <row r="119" spans="1:14" s="3" customFormat="1" ht="12.75">
      <c r="A119" s="6"/>
      <c r="B119" s="8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1:14" s="3" customFormat="1" ht="12.75">
      <c r="A120" s="6"/>
      <c r="B120" s="8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1:14" ht="12.75" customHeight="1">
      <c r="A121" s="5"/>
      <c r="B121" s="4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</row>
    <row r="122" spans="1:14" ht="12.75">
      <c r="A122" s="5"/>
      <c r="B122" s="4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</row>
    <row r="123" spans="1:14" ht="12.75">
      <c r="A123" s="6"/>
      <c r="B123" s="4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</row>
    <row r="124" spans="1:14" s="3" customFormat="1" ht="12.75">
      <c r="A124" s="10"/>
      <c r="B124" s="8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1:14" s="3" customFormat="1" ht="12.75">
      <c r="A125" s="6"/>
      <c r="B125" s="8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1:14" s="3" customFormat="1" ht="12.75">
      <c r="A126" s="6"/>
      <c r="B126" s="8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27" spans="1:14" ht="12.75">
      <c r="A127" s="5"/>
      <c r="B127" s="4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</row>
    <row r="128" spans="1:14" ht="12.75">
      <c r="A128" s="5"/>
      <c r="B128" s="4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</row>
    <row r="129" spans="1:14" ht="12.75">
      <c r="A129" s="5"/>
      <c r="B129" s="4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</row>
    <row r="130" spans="1:14" s="3" customFormat="1" ht="12.75">
      <c r="A130" s="6"/>
      <c r="B130" s="8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spans="1:14" ht="12.75">
      <c r="A131" s="5"/>
      <c r="B131" s="4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</row>
    <row r="132" spans="1:14" ht="12.75">
      <c r="A132" s="5"/>
      <c r="B132" s="4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</row>
    <row r="133" spans="1:14" ht="12.75">
      <c r="A133" s="5"/>
      <c r="B133" s="4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</row>
    <row r="134" spans="1:14" ht="12.75">
      <c r="A134" s="5"/>
      <c r="B134" s="4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</row>
    <row r="135" spans="1:14" s="3" customFormat="1" ht="12.75">
      <c r="A135" s="6"/>
      <c r="B135" s="8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</row>
    <row r="136" spans="1:14" ht="12.75">
      <c r="A136" s="5"/>
      <c r="B136" s="4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</row>
    <row r="137" spans="1:14" s="3" customFormat="1" ht="12.75">
      <c r="A137" s="6"/>
      <c r="B137" s="8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</row>
    <row r="138" spans="1:14" s="3" customFormat="1" ht="12.75">
      <c r="A138" s="6"/>
      <c r="B138" s="8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 spans="1:14" ht="12.75">
      <c r="A139" s="5"/>
      <c r="B139" s="4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</row>
    <row r="140" spans="1:14" s="3" customFormat="1" ht="12.75">
      <c r="A140" s="6"/>
      <c r="B140" s="8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</row>
    <row r="141" spans="1:14" ht="12.75">
      <c r="A141" s="5"/>
      <c r="B141" s="4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</row>
    <row r="142" spans="1:14" ht="12.75">
      <c r="A142" s="5"/>
      <c r="B142" s="4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</row>
    <row r="143" spans="1:14" ht="12.75">
      <c r="A143" s="6"/>
      <c r="B143" s="4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</row>
    <row r="144" spans="1:14" ht="12.75">
      <c r="A144" s="6"/>
      <c r="B144" s="4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</row>
    <row r="145" spans="1:14" ht="12.75">
      <c r="A145" s="6"/>
      <c r="B145" s="4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</row>
    <row r="146" spans="1:14" ht="12.75">
      <c r="A146" s="6"/>
      <c r="B146" s="4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</row>
    <row r="147" spans="1:14" ht="12.75">
      <c r="A147" s="6"/>
      <c r="B147" s="4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</row>
    <row r="148" spans="1:14" ht="12.75">
      <c r="A148" s="6"/>
      <c r="B148" s="4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</row>
    <row r="149" spans="1:14" ht="12.75">
      <c r="A149" s="6"/>
      <c r="B149" s="4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</row>
    <row r="150" spans="1:14" ht="12.75">
      <c r="A150" s="6"/>
      <c r="B150" s="4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</row>
    <row r="151" spans="1:14" ht="12.75">
      <c r="A151" s="6"/>
      <c r="B151" s="4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</row>
    <row r="152" spans="1:14" ht="12.75">
      <c r="A152" s="6"/>
      <c r="B152" s="4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</row>
    <row r="153" spans="1:14" ht="12.75">
      <c r="A153" s="6"/>
      <c r="B153" s="4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</row>
    <row r="154" spans="1:14" ht="12.75">
      <c r="A154" s="6"/>
      <c r="B154" s="4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</row>
    <row r="155" spans="1:14" ht="12.75">
      <c r="A155" s="6"/>
      <c r="B155" s="4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</row>
    <row r="156" spans="1:14" ht="12.75">
      <c r="A156" s="6"/>
      <c r="B156" s="4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</row>
    <row r="157" spans="1:14" ht="12.75">
      <c r="A157" s="6"/>
      <c r="B157" s="4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</row>
    <row r="158" spans="1:14" ht="12.75">
      <c r="A158" s="6"/>
      <c r="B158" s="4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</row>
    <row r="159" spans="1:14" ht="12.75">
      <c r="A159" s="6"/>
      <c r="B159" s="4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</row>
    <row r="160" spans="1:14" ht="12.75">
      <c r="A160" s="6"/>
      <c r="B160" s="4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</row>
    <row r="161" spans="1:14" ht="12.75">
      <c r="A161" s="6"/>
      <c r="B161" s="4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</row>
    <row r="162" spans="1:14" ht="12.75">
      <c r="A162" s="6"/>
      <c r="B162" s="4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</row>
    <row r="163" spans="1:14" ht="12.75">
      <c r="A163" s="6"/>
      <c r="B163" s="4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</row>
    <row r="164" spans="1:14" ht="12.75">
      <c r="A164" s="6"/>
      <c r="B164" s="4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</row>
    <row r="165" spans="1:14" ht="12.75">
      <c r="A165" s="6"/>
      <c r="B165" s="4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</row>
    <row r="166" spans="1:14" ht="12.75">
      <c r="A166" s="6"/>
      <c r="B166" s="4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</row>
    <row r="167" spans="1:14" ht="12.75">
      <c r="A167" s="6"/>
      <c r="B167" s="4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</row>
    <row r="168" spans="1:14" ht="12.75">
      <c r="A168" s="6"/>
      <c r="B168" s="4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</row>
    <row r="169" spans="1:14" ht="12.75">
      <c r="A169" s="6"/>
      <c r="B169" s="4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</row>
    <row r="170" spans="1:14" ht="12.75">
      <c r="A170" s="6"/>
      <c r="B170" s="4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</row>
    <row r="171" spans="1:14" ht="12.75">
      <c r="A171" s="6"/>
      <c r="B171" s="4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</row>
    <row r="172" spans="1:14" ht="12.75">
      <c r="A172" s="6"/>
      <c r="B172" s="4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</row>
    <row r="173" spans="1:14" ht="12.75">
      <c r="A173" s="6"/>
      <c r="B173" s="4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</row>
    <row r="174" spans="1:14" ht="12.75">
      <c r="A174" s="6"/>
      <c r="B174" s="4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</row>
    <row r="175" spans="1:14" ht="12.75">
      <c r="A175" s="6"/>
      <c r="B175" s="4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</row>
    <row r="176" spans="1:14" ht="12.75">
      <c r="A176" s="6"/>
      <c r="B176" s="4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</row>
    <row r="177" spans="1:14" ht="12.75">
      <c r="A177" s="6"/>
      <c r="B177" s="4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</row>
    <row r="178" spans="1:14" ht="12.75">
      <c r="A178" s="6"/>
      <c r="B178" s="4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</row>
    <row r="179" spans="1:14" ht="12.75">
      <c r="A179" s="6"/>
      <c r="B179" s="4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</row>
    <row r="180" spans="1:14" ht="12.75">
      <c r="A180" s="6"/>
      <c r="B180" s="4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</row>
    <row r="181" spans="1:14" ht="12.75">
      <c r="A181" s="6"/>
      <c r="B181" s="4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</row>
    <row r="182" spans="1:14" ht="12.75">
      <c r="A182" s="6"/>
      <c r="B182" s="4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</row>
    <row r="183" spans="1:14" ht="12.75">
      <c r="A183" s="6"/>
      <c r="B183" s="4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</row>
    <row r="184" spans="1:14" ht="12.75">
      <c r="A184" s="6"/>
      <c r="B184" s="4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</row>
    <row r="185" spans="1:14" ht="12.75">
      <c r="A185" s="6"/>
      <c r="B185" s="4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</row>
    <row r="186" spans="1:14" ht="12.75">
      <c r="A186" s="6"/>
      <c r="B186" s="4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</row>
    <row r="187" spans="1:14" ht="12.75">
      <c r="A187" s="6"/>
      <c r="B187" s="4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</row>
    <row r="188" spans="1:14" ht="12.75">
      <c r="A188" s="6"/>
      <c r="B188" s="4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</row>
    <row r="189" spans="1:14" ht="12.75">
      <c r="A189" s="6"/>
      <c r="B189" s="4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</row>
    <row r="190" spans="1:14" ht="12.75">
      <c r="A190" s="6"/>
      <c r="B190" s="4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</row>
    <row r="191" spans="1:14" ht="12.75">
      <c r="A191" s="6"/>
      <c r="B191" s="4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</row>
    <row r="192" spans="1:14" ht="12.75">
      <c r="A192" s="6"/>
      <c r="B192" s="4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</row>
    <row r="193" spans="1:14" ht="12.75">
      <c r="A193" s="6"/>
      <c r="B193" s="4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</row>
    <row r="194" spans="1:14" ht="12.75">
      <c r="A194" s="6"/>
      <c r="B194" s="4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</row>
    <row r="195" spans="1:14" ht="12.75">
      <c r="A195" s="6"/>
      <c r="B195" s="4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</row>
    <row r="196" spans="1:14" ht="12.75">
      <c r="A196" s="6"/>
      <c r="B196" s="4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</row>
    <row r="197" spans="1:14" ht="12.75">
      <c r="A197" s="6"/>
      <c r="B197" s="4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</row>
    <row r="198" spans="1:14" ht="12.75">
      <c r="A198" s="6"/>
      <c r="B198" s="4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</row>
    <row r="199" spans="1:14" ht="12.75">
      <c r="A199" s="6"/>
      <c r="B199" s="4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</row>
    <row r="200" spans="1:14" ht="12.75">
      <c r="A200" s="6"/>
      <c r="B200" s="4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</row>
    <row r="201" spans="1:14" ht="12.75">
      <c r="A201" s="6"/>
      <c r="B201" s="4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</row>
    <row r="202" spans="1:14" ht="12.75">
      <c r="A202" s="6"/>
      <c r="B202" s="4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</row>
    <row r="203" spans="1:14" ht="12.75">
      <c r="A203" s="6"/>
      <c r="B203" s="4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</row>
    <row r="204" spans="1:14" ht="12.75">
      <c r="A204" s="6"/>
      <c r="B204" s="4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</row>
    <row r="205" spans="1:14" ht="12.75">
      <c r="A205" s="6"/>
      <c r="B205" s="4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</row>
    <row r="206" spans="1:14" ht="12.75">
      <c r="A206" s="6"/>
      <c r="B206" s="4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</row>
    <row r="207" spans="1:14" ht="12.75">
      <c r="A207" s="6"/>
      <c r="B207" s="4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</row>
    <row r="208" spans="1:14" ht="12.75">
      <c r="A208" s="6"/>
      <c r="B208" s="4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</row>
    <row r="209" spans="1:14" ht="12.75">
      <c r="A209" s="6"/>
      <c r="B209" s="4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</row>
    <row r="210" spans="1:14" ht="12.75">
      <c r="A210" s="6"/>
      <c r="B210" s="4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</row>
    <row r="211" spans="1:12" ht="12.75">
      <c r="A211" s="6"/>
      <c r="B211" s="4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2.75">
      <c r="A212" s="6"/>
      <c r="B212" s="4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2.75">
      <c r="A213" s="6"/>
      <c r="B213" s="4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2.75">
      <c r="A214" s="6"/>
      <c r="B214" s="4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2.75">
      <c r="A215" s="6"/>
      <c r="B215" s="4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2.75">
      <c r="A216" s="6"/>
      <c r="B216" s="4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2.75">
      <c r="A217" s="6"/>
      <c r="B217" s="4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2.75">
      <c r="A218" s="6"/>
      <c r="B218" s="4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2.75">
      <c r="A219" s="6"/>
      <c r="B219" s="4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2.75">
      <c r="A220" s="6"/>
      <c r="B220" s="4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2.75">
      <c r="A221" s="6"/>
      <c r="B221" s="4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2.75">
      <c r="A222" s="6"/>
      <c r="B222" s="4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2.75">
      <c r="A223" s="6"/>
      <c r="B223" s="4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2.75">
      <c r="A224" s="6"/>
      <c r="B224" s="4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2.75">
      <c r="A225" s="6"/>
      <c r="B225" s="4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2.75">
      <c r="A226" s="6"/>
      <c r="B226" s="4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2.75">
      <c r="A227" s="6"/>
      <c r="B227" s="4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2.75">
      <c r="A228" s="6"/>
      <c r="B228" s="4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2.75">
      <c r="A229" s="6"/>
      <c r="B229" s="4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2.75">
      <c r="A230" s="6"/>
      <c r="B230" s="4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2.75">
      <c r="A231" s="6"/>
      <c r="B231" s="4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2.75">
      <c r="A232" s="6"/>
      <c r="B232" s="4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2.75">
      <c r="A233" s="6"/>
      <c r="B233" s="4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2.75">
      <c r="A234" s="6"/>
      <c r="B234" s="4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2.75">
      <c r="A235" s="6"/>
      <c r="B235" s="4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2.75">
      <c r="A236" s="6"/>
      <c r="B236" s="4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2.75">
      <c r="A237" s="6"/>
      <c r="B237" s="4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2.75">
      <c r="A238" s="6"/>
      <c r="B238" s="4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2.75">
      <c r="A239" s="6"/>
      <c r="B239" s="4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2.75">
      <c r="A240" s="6"/>
      <c r="B240" s="4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2.75">
      <c r="A241" s="6"/>
      <c r="B241" s="4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2.75">
      <c r="A242" s="6"/>
      <c r="B242" s="4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2.75">
      <c r="A243" s="6"/>
      <c r="B243" s="4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2.75">
      <c r="A244" s="6"/>
      <c r="B244" s="4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2.75">
      <c r="A245" s="6"/>
      <c r="B245" s="4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2.75">
      <c r="A246" s="6"/>
      <c r="B246" s="4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2.75">
      <c r="A247" s="6"/>
      <c r="B247" s="4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2.75">
      <c r="A248" s="6"/>
      <c r="B248" s="4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2.75">
      <c r="A249" s="6"/>
      <c r="B249" s="4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2.75">
      <c r="A250" s="6"/>
      <c r="B250" s="4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2.75">
      <c r="A251" s="6"/>
      <c r="B251" s="4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2.75">
      <c r="A252" s="6"/>
      <c r="B252" s="4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2.75">
      <c r="A253" s="6"/>
      <c r="B253" s="4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2.75">
      <c r="A254" s="6"/>
      <c r="B254" s="4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2.75">
      <c r="A255" s="6"/>
      <c r="B255" s="4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2.75">
      <c r="A256" s="6"/>
      <c r="B256" s="4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2.75">
      <c r="A257" s="6"/>
      <c r="B257" s="4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2.75">
      <c r="A258" s="6"/>
      <c r="B258" s="4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2.75">
      <c r="A259" s="6"/>
      <c r="B259" s="4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2.75">
      <c r="A260" s="6"/>
      <c r="B260" s="4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2.75">
      <c r="A261" s="6"/>
      <c r="B261" s="4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2.75">
      <c r="A262" s="6"/>
      <c r="B262" s="4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2.75">
      <c r="A263" s="6"/>
      <c r="B263" s="4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2.75">
      <c r="A264" s="6"/>
      <c r="B264" s="4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2.75">
      <c r="A265" s="6"/>
      <c r="B265" s="4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2.75">
      <c r="A266" s="6"/>
      <c r="B266" s="4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2.75">
      <c r="A267" s="6"/>
      <c r="B267" s="4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2.75">
      <c r="A268" s="6"/>
      <c r="B268" s="4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2.75">
      <c r="A269" s="6"/>
      <c r="B269" s="4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2.75">
      <c r="A270" s="6"/>
      <c r="B270" s="4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2.75">
      <c r="A271" s="6"/>
      <c r="B271" s="4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2.75">
      <c r="A272" s="6"/>
      <c r="B272" s="4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2.75">
      <c r="A273" s="6"/>
      <c r="B273" s="4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2.75">
      <c r="A274" s="6"/>
      <c r="B274" s="4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2.75">
      <c r="A275" s="6"/>
      <c r="B275" s="4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2.75">
      <c r="A276" s="6"/>
      <c r="B276" s="4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2.75">
      <c r="A277" s="6"/>
      <c r="B277" s="4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2.75">
      <c r="A278" s="6"/>
      <c r="B278" s="4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2.75">
      <c r="A279" s="6"/>
      <c r="B279" s="4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2.75">
      <c r="A280" s="6"/>
      <c r="B280" s="4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2.75">
      <c r="A281" s="6"/>
      <c r="B281" s="4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2.75">
      <c r="A282" s="6"/>
      <c r="B282" s="4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2.75">
      <c r="A283" s="6"/>
      <c r="B283" s="4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2.75">
      <c r="A284" s="6"/>
      <c r="B284" s="4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2.75">
      <c r="A285" s="6"/>
      <c r="B285" s="4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2.75">
      <c r="A286" s="6"/>
      <c r="B286" s="4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2.75">
      <c r="A287" s="6"/>
      <c r="B287" s="4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2.75">
      <c r="A288" s="6"/>
      <c r="B288" s="4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2.75">
      <c r="A289" s="6"/>
      <c r="B289" s="4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2.75">
      <c r="A290" s="6"/>
      <c r="B290" s="4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2.75">
      <c r="A291" s="6"/>
      <c r="B291" s="4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2.75">
      <c r="A292" s="6"/>
      <c r="B292" s="4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2.75">
      <c r="A293" s="6"/>
      <c r="B293" s="4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2.75">
      <c r="A294" s="6"/>
      <c r="B294" s="4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2.75">
      <c r="A295" s="6"/>
      <c r="B295" s="4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2.75">
      <c r="A296" s="6"/>
      <c r="B296" s="4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2.75">
      <c r="A297" s="6"/>
      <c r="B297" s="4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2.75">
      <c r="A298" s="6"/>
      <c r="B298" s="4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2.75">
      <c r="A299" s="6"/>
      <c r="B299" s="4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2.75">
      <c r="A300" s="6"/>
      <c r="B300" s="4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2.75">
      <c r="A301" s="6"/>
      <c r="B301" s="4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2.75">
      <c r="A302" s="6"/>
      <c r="B302" s="4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2.75">
      <c r="A303" s="6"/>
      <c r="B303" s="4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2.75">
      <c r="A304" s="6"/>
      <c r="B304" s="4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2.75">
      <c r="A305" s="6"/>
      <c r="B305" s="4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2.75">
      <c r="A306" s="6"/>
      <c r="B306" s="4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2.75">
      <c r="A307" s="6"/>
      <c r="B307" s="4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2.75">
      <c r="A308" s="6"/>
      <c r="B308" s="4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2.75">
      <c r="A309" s="6"/>
      <c r="B309" s="4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2.75">
      <c r="A310" s="6"/>
      <c r="B310" s="4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2.75">
      <c r="A311" s="6"/>
      <c r="B311" s="4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2.75">
      <c r="A312" s="6"/>
      <c r="B312" s="4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2.75">
      <c r="A313" s="6"/>
      <c r="B313" s="4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2.75">
      <c r="A314" s="6"/>
      <c r="B314" s="4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2.75">
      <c r="A315" s="6"/>
      <c r="B315" s="4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2.75">
      <c r="A316" s="6"/>
      <c r="B316" s="4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2.75">
      <c r="A317" s="6"/>
      <c r="B317" s="4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2.75">
      <c r="A318" s="6"/>
      <c r="B318" s="4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2.75">
      <c r="A319" s="6"/>
      <c r="B319" s="4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2.75">
      <c r="A320" s="6"/>
      <c r="B320" s="4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2.75">
      <c r="A321" s="6"/>
      <c r="B321" s="4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2.75">
      <c r="A322" s="6"/>
      <c r="B322" s="4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2.75">
      <c r="A323" s="6"/>
      <c r="B323" s="4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2.75">
      <c r="A324" s="6"/>
      <c r="B324" s="4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2.75">
      <c r="A325" s="6"/>
      <c r="B325" s="4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2.75">
      <c r="A326" s="6"/>
      <c r="B326" s="4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2.75">
      <c r="A327" s="6"/>
      <c r="B327" s="4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2.75">
      <c r="A328" s="6"/>
      <c r="B328" s="4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2.75">
      <c r="A329" s="6"/>
      <c r="B329" s="4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2.75">
      <c r="A330" s="6"/>
      <c r="B330" s="4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2.75">
      <c r="A331" s="6"/>
      <c r="B331" s="4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2.75">
      <c r="A332" s="6"/>
      <c r="B332" s="4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2.75">
      <c r="A333" s="6"/>
      <c r="B333" s="4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2.75">
      <c r="A334" s="6"/>
      <c r="B334" s="4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2.75">
      <c r="A335" s="6"/>
      <c r="B335" s="4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2.75">
      <c r="A336" s="6"/>
      <c r="B336" s="4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2.75">
      <c r="A337" s="6"/>
      <c r="B337" s="4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2.75">
      <c r="A338" s="6"/>
      <c r="B338" s="4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2.75">
      <c r="A339" s="6"/>
      <c r="B339" s="4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2.75">
      <c r="A340" s="6"/>
      <c r="B340" s="4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2.75">
      <c r="A341" s="6"/>
      <c r="B341" s="4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2.75">
      <c r="A342" s="6"/>
      <c r="B342" s="4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2.75">
      <c r="A343" s="6"/>
      <c r="B343" s="4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2.75">
      <c r="A344" s="6"/>
      <c r="B344" s="4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2.75">
      <c r="A345" s="6"/>
      <c r="B345" s="4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2.75">
      <c r="A346" s="6"/>
      <c r="B346" s="4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2.75">
      <c r="A347" s="6"/>
      <c r="B347" s="4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2.75">
      <c r="A348" s="6"/>
      <c r="B348" s="4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2.75">
      <c r="A349" s="6"/>
      <c r="B349" s="4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2.75">
      <c r="A350" s="6"/>
      <c r="B350" s="4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2.75">
      <c r="A351" s="6"/>
      <c r="B351" s="4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2.75">
      <c r="A352" s="6"/>
      <c r="B352" s="4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2.75">
      <c r="A353" s="6"/>
      <c r="B353" s="4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2.75">
      <c r="A354" s="6"/>
      <c r="B354" s="4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2.75">
      <c r="A355" s="6"/>
      <c r="B355" s="4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2.75">
      <c r="A356" s="6"/>
      <c r="B356" s="4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2.75">
      <c r="A357" s="6"/>
      <c r="B357" s="4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2.75">
      <c r="A358" s="6"/>
      <c r="B358" s="4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2.75">
      <c r="A359" s="6"/>
      <c r="B359" s="4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2.75">
      <c r="A360" s="6"/>
      <c r="B360" s="4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2.75">
      <c r="A361" s="6"/>
      <c r="B361" s="4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2.75">
      <c r="A362" s="6"/>
      <c r="B362" s="4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2.75">
      <c r="A363" s="6"/>
      <c r="B363" s="4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2.75">
      <c r="A364" s="6"/>
      <c r="B364" s="4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2.75">
      <c r="A365" s="6"/>
      <c r="B365" s="4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2.75">
      <c r="A366" s="6"/>
      <c r="B366" s="4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2.75">
      <c r="A367" s="6"/>
      <c r="B367" s="4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2.75">
      <c r="A368" s="6"/>
      <c r="B368" s="4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2.75">
      <c r="A369" s="6"/>
      <c r="B369" s="4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2.75">
      <c r="A370" s="6"/>
      <c r="B370" s="4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2.75">
      <c r="A371" s="6"/>
      <c r="B371" s="4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2.75">
      <c r="A372" s="6"/>
      <c r="B372" s="4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2.75">
      <c r="A373" s="6"/>
      <c r="B373" s="4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2.75">
      <c r="A374" s="6"/>
      <c r="B374" s="4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2.75">
      <c r="A375" s="6"/>
      <c r="B375" s="4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2.75">
      <c r="A376" s="6"/>
      <c r="B376" s="4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2.75">
      <c r="A377" s="6"/>
      <c r="B377" s="4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2.75">
      <c r="A378" s="6"/>
      <c r="B378" s="4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2.75">
      <c r="A379" s="6"/>
      <c r="B379" s="4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2.75">
      <c r="A380" s="6"/>
      <c r="B380" s="4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2.75">
      <c r="A381" s="6"/>
      <c r="B381" s="4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2.75">
      <c r="A382" s="6"/>
      <c r="B382" s="4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2.75">
      <c r="A383" s="6"/>
      <c r="B383" s="4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2.75">
      <c r="A384" s="6"/>
      <c r="B384" s="4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2.75">
      <c r="A385" s="6"/>
      <c r="B385" s="4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2.75">
      <c r="A386" s="6"/>
      <c r="B386" s="4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2.75">
      <c r="A387" s="6"/>
      <c r="B387" s="4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2.75">
      <c r="A388" s="6"/>
      <c r="B388" s="4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2.75">
      <c r="A389" s="6"/>
      <c r="B389" s="4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2.75">
      <c r="A390" s="6"/>
      <c r="B390" s="4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2.75">
      <c r="A391" s="6"/>
      <c r="B391" s="4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2.75">
      <c r="A392" s="6"/>
      <c r="B392" s="4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2.75">
      <c r="A393" s="6"/>
      <c r="B393" s="4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2.75">
      <c r="A394" s="6"/>
      <c r="B394" s="4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2.75">
      <c r="A395" s="6"/>
      <c r="B395" s="4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2.75">
      <c r="A396" s="6"/>
      <c r="B396" s="4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2.75">
      <c r="A397" s="6"/>
      <c r="B397" s="4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2.75">
      <c r="A398" s="6"/>
      <c r="B398" s="4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2.75">
      <c r="A399" s="6"/>
      <c r="B399" s="4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2.75">
      <c r="A400" s="6"/>
      <c r="B400" s="4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2.75">
      <c r="A401" s="6"/>
      <c r="B401" s="4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2.75">
      <c r="A402" s="6"/>
      <c r="B402" s="4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2.75">
      <c r="A403" s="6"/>
      <c r="B403" s="4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2.75">
      <c r="A404" s="6"/>
      <c r="B404" s="4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2.75">
      <c r="A405" s="6"/>
      <c r="B405" s="4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2.75">
      <c r="A406" s="6"/>
      <c r="B406" s="4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2.75">
      <c r="A407" s="6"/>
      <c r="B407" s="4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2.75">
      <c r="A408" s="6"/>
      <c r="B408" s="4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2.75">
      <c r="A409" s="6"/>
      <c r="B409" s="4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2.75">
      <c r="A410" s="6"/>
      <c r="B410" s="4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2.75">
      <c r="A411" s="6"/>
      <c r="B411" s="4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2.75">
      <c r="A412" s="6"/>
      <c r="B412" s="4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2.75">
      <c r="A413" s="6"/>
      <c r="B413" s="4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2.75">
      <c r="A414" s="6"/>
      <c r="B414" s="4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2.75">
      <c r="A415" s="6"/>
      <c r="B415" s="4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2.75">
      <c r="A416" s="6"/>
      <c r="B416" s="4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12.75">
      <c r="A417" s="6"/>
      <c r="B417" s="4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2.75">
      <c r="A418" s="6"/>
      <c r="B418" s="4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2.75">
      <c r="A419" s="6"/>
      <c r="B419" s="4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12.75">
      <c r="A420" s="6"/>
      <c r="B420" s="4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2.75">
      <c r="A421" s="6"/>
      <c r="B421" s="4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2.75">
      <c r="A422" s="6"/>
      <c r="B422" s="4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1:12" ht="12.75">
      <c r="A423" s="6"/>
      <c r="B423" s="4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1:12" ht="12.75">
      <c r="A424" s="6"/>
      <c r="B424" s="4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1:12" ht="12.75">
      <c r="A425" s="6"/>
      <c r="B425" s="4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1:12" ht="12.75">
      <c r="A426" s="6"/>
      <c r="B426" s="4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1:12" ht="12.75">
      <c r="A427" s="6"/>
      <c r="B427" s="4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 ht="12.75">
      <c r="A428" s="6"/>
      <c r="B428" s="4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1:12" ht="12.75">
      <c r="A429" s="6"/>
      <c r="B429" s="4"/>
      <c r="C429" s="2"/>
      <c r="D429" s="2"/>
      <c r="E429" s="2"/>
      <c r="F429" s="2"/>
      <c r="G429" s="2"/>
      <c r="H429" s="2"/>
      <c r="I429" s="2"/>
      <c r="J429" s="2"/>
      <c r="K429" s="2"/>
      <c r="L429" s="2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DV Ražanac</cp:lastModifiedBy>
  <cp:lastPrinted>2020-04-27T06:03:07Z</cp:lastPrinted>
  <dcterms:created xsi:type="dcterms:W3CDTF">2013-09-11T11:00:21Z</dcterms:created>
  <dcterms:modified xsi:type="dcterms:W3CDTF">2021-01-19T13:04:47Z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