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DIO'!$A$1:$H$21</definedName>
    <definedName name="_xlnm.Print_Area" localSheetId="1">'PLAN PRIHODA'!$A$1:$L$40</definedName>
  </definedNames>
  <calcPr fullCalcOnLoad="1"/>
</workbook>
</file>

<file path=xl/sharedStrings.xml><?xml version="1.0" encoding="utf-8"?>
<sst xmlns="http://schemas.openxmlformats.org/spreadsheetml/2006/main" count="76" uniqueCount="62">
  <si>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</si>
  <si>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</si>
  <si>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</si>
  <si>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</si>
  <si>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</si>
  <si>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</si>
  <si>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</si>
  <si>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</si>
  <si>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</si>
  <si>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</si>
  <si>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</si>
  <si>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</si>
  <si>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</si>
  <si>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</si>
  <si>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</si>
  <si>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</si>
  <si>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</si>
  <si>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</si>
  <si>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</si>
  <si>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</si>
  <si>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</si>
  <si>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</si>
  <si>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</si>
  <si>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</si>
  <si>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</si>
  <si>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</si>
  <si>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</si>
  <si>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</si>
  <si>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</si>
  <si>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</si>
  <si>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</si>
  <si>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</si>
  <si>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</si>
  <si>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</si>
  <si>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</si>
  <si>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</si>
  <si>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</si>
  <si>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</si>
  <si>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OPĆI DIO</t>
  </si>
  <si>
    <t>PRORAČUNSKI KORISNIK</t>
  </si>
  <si>
    <t>PRIHODI UKUPNO</t>
  </si>
  <si>
    <t>RASHODI UKUPNO</t>
  </si>
  <si>
    <t>Program</t>
  </si>
  <si>
    <t>Dodatna ulaganja</t>
  </si>
  <si>
    <t>Povećanje/ Smanjenje</t>
  </si>
  <si>
    <t>POVEĆANJE/SMANJENJE</t>
  </si>
  <si>
    <t>Prih.od nefinanc. Imovine i nakn.šteta s osnova osiguranja</t>
  </si>
  <si>
    <t>Namjenski prihodi od zaduživanja</t>
  </si>
  <si>
    <t>Rashodi za nab.proizved.dug.imovine</t>
  </si>
  <si>
    <t>DJEČJI VRTIĆ RAŽANAC</t>
  </si>
  <si>
    <t>Oznaka                           računa iz                                      računskog                                         plana</t>
  </si>
  <si>
    <t>Financijski plan za 2020.</t>
  </si>
  <si>
    <t>I.Izmjene i dopune financijskog plana za 2020.g.</t>
  </si>
  <si>
    <t>I.Izmjene i dopune Financijskog plana za 2020.godinu</t>
  </si>
  <si>
    <t>2020.</t>
  </si>
  <si>
    <t>Ukupno prihodi i primici za 2020.</t>
  </si>
  <si>
    <t>FINANCIJSKI PLAN ZA 2020.GODINU</t>
  </si>
  <si>
    <t>I.IZMJENE I DOPUNE PLANA ZA 2020.GODINU</t>
  </si>
  <si>
    <t xml:space="preserve">Naziv aktivnosti: Redovna djelatnost </t>
  </si>
  <si>
    <t>PLAN RASHODA I IZDATAKA I.Izmjene idopune Financijskog plana za 2020.</t>
  </si>
  <si>
    <t>A 101002</t>
  </si>
  <si>
    <r>
      <t xml:space="preserve">I.IZMJENE I DOPUNE FINANCIJSKOG PLANA </t>
    </r>
    <r>
      <rPr>
        <b/>
        <sz val="12"/>
        <color indexed="10"/>
        <rFont val="Calibri"/>
        <family val="2"/>
      </rPr>
      <t>DJEČJEG VRTIĆA "RAŽANAC"</t>
    </r>
    <r>
      <rPr>
        <b/>
        <sz val="12"/>
        <color indexed="8"/>
        <rFont val="Calibri"/>
        <family val="2"/>
      </rPr>
      <t xml:space="preserve"> ZA 2020. GODINU</t>
    </r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</si>
</sst>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0"/>
    <numFmt numFmtId="179" formatCode="#,##0.0"/>
  </numFmts>
  <fonts count="7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9"/>
      <color indexed="10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b/>
      <sz val="9"/>
      <color indexed="12"/>
      <name val="Calibri"/>
      <family val="2"/>
    </font>
    <font>
      <sz val="9"/>
      <name val="Calibri"/>
      <family val="2"/>
    </font>
    <font>
      <b/>
      <sz val="11"/>
      <color indexed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9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rgb="FF0000FF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8" borderId="0" applyNumberFormat="0" applyBorder="0" applyAlignment="0" applyProtection="0"/>
    <xf numFmtId="0" fontId="62" fillId="39" borderId="0" applyNumberFormat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17" fillId="34" borderId="7" applyNumberFormat="0" applyAlignment="0" applyProtection="0"/>
    <xf numFmtId="0" fontId="63" fillId="42" borderId="8" applyNumberFormat="0" applyAlignment="0" applyProtection="0"/>
    <xf numFmtId="0" fontId="15" fillId="0" borderId="9" applyNumberFormat="0" applyFill="0" applyAlignment="0" applyProtection="0"/>
    <xf numFmtId="0" fontId="64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65" fillId="0" borderId="10" applyNumberFormat="0" applyFill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8" fillId="44" borderId="0" applyNumberFormat="0" applyBorder="0" applyAlignment="0" applyProtection="0"/>
    <xf numFmtId="9" fontId="1" fillId="0" borderId="0" applyFont="0" applyFill="0" applyBorder="0" applyAlignment="0" applyProtection="0"/>
    <xf numFmtId="0" fontId="69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70" fillId="45" borderId="14" applyNumberFormat="0" applyAlignment="0" applyProtection="0"/>
    <xf numFmtId="0" fontId="7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72" fillId="0" borderId="16" applyNumberFormat="0" applyFill="0" applyAlignment="0" applyProtection="0"/>
    <xf numFmtId="0" fontId="73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1">
    <xf numFmtId="0" fontId="0" fillId="0" borderId="0" xfId="0" applyNumberForma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2" fillId="34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 quotePrefix="1">
      <alignment horizontal="center" vertical="center"/>
    </xf>
    <xf numFmtId="0" fontId="27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NumberFormat="1" applyFont="1" applyFill="1" applyBorder="1" applyAlignment="1" applyProtection="1" quotePrefix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/>
      <protection/>
    </xf>
    <xf numFmtId="0" fontId="28" fillId="0" borderId="17" xfId="0" applyFont="1" applyBorder="1" applyAlignment="1" quotePrefix="1">
      <alignment horizontal="left" vertical="center" wrapText="1"/>
    </xf>
    <xf numFmtId="0" fontId="28" fillId="0" borderId="17" xfId="0" applyFont="1" applyBorder="1" applyAlignment="1" quotePrefix="1">
      <alignment horizontal="center" vertical="center" wrapText="1"/>
    </xf>
    <xf numFmtId="0" fontId="25" fillId="0" borderId="17" xfId="0" applyNumberFormat="1" applyFont="1" applyFill="1" applyBorder="1" applyAlignment="1" applyProtection="1" quotePrefix="1">
      <alignment horizontal="left" vertical="center"/>
      <protection/>
    </xf>
    <xf numFmtId="0" fontId="24" fillId="0" borderId="0" xfId="0" applyNumberFormat="1" applyFont="1" applyFill="1" applyBorder="1" applyAlignment="1" applyProtection="1" quotePrefix="1">
      <alignment horizontal="center" vertical="center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 quotePrefix="1">
      <alignment horizontal="left" wrapText="1"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32" fillId="0" borderId="0" xfId="0" applyFont="1" applyBorder="1" applyAlignment="1" quotePrefix="1">
      <alignment horizontal="left" vertical="center"/>
    </xf>
    <xf numFmtId="3" fontId="24" fillId="0" borderId="0" xfId="0" applyNumberFormat="1" applyFont="1" applyFill="1" applyBorder="1" applyAlignment="1" applyProtection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 quotePrefix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0" fontId="33" fillId="0" borderId="0" xfId="0" applyNumberFormat="1" applyFont="1" applyFill="1" applyBorder="1" applyAlignment="1" applyProtection="1">
      <alignment wrapText="1"/>
      <protection/>
    </xf>
    <xf numFmtId="0" fontId="25" fillId="0" borderId="18" xfId="0" applyFont="1" applyBorder="1" applyAlignment="1">
      <alignment horizontal="center" vertical="center" wrapText="1"/>
    </xf>
    <xf numFmtId="0" fontId="26" fillId="0" borderId="0" xfId="0" applyNumberFormat="1" applyFont="1" applyFill="1" applyBorder="1" applyAlignment="1" applyProtection="1" quotePrefix="1">
      <alignment horizontal="left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2" fillId="34" borderId="0" xfId="0" applyNumberFormat="1" applyFont="1" applyFill="1" applyBorder="1" applyAlignment="1" applyProtection="1">
      <alignment wrapText="1"/>
      <protection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left"/>
      <protection/>
    </xf>
    <xf numFmtId="43" fontId="25" fillId="0" borderId="0" xfId="97" applyFont="1" applyFill="1" applyBorder="1" applyAlignment="1" applyProtection="1">
      <alignment/>
      <protection/>
    </xf>
    <xf numFmtId="43" fontId="24" fillId="0" borderId="0" xfId="97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43" fontId="22" fillId="0" borderId="0" xfId="97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 vertical="center" wrapText="1"/>
      <protection/>
    </xf>
    <xf numFmtId="0" fontId="37" fillId="0" borderId="0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NumberFormat="1" applyFont="1" applyFill="1" applyBorder="1" applyAlignment="1" applyProtection="1">
      <alignment horizontal="left" vertical="center" wrapText="1"/>
      <protection/>
    </xf>
    <xf numFmtId="0" fontId="37" fillId="0" borderId="0" xfId="0" applyNumberFormat="1" applyFont="1" applyFill="1" applyBorder="1" applyAlignment="1" applyProtection="1">
      <alignment/>
      <protection/>
    </xf>
    <xf numFmtId="0" fontId="36" fillId="0" borderId="0" xfId="0" applyFont="1" applyAlignment="1">
      <alignment horizontal="right"/>
    </xf>
    <xf numFmtId="0" fontId="37" fillId="0" borderId="0" xfId="0" applyNumberFormat="1" applyFont="1" applyFill="1" applyBorder="1" applyAlignment="1" applyProtection="1">
      <alignment vertical="center"/>
      <protection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1" fontId="36" fillId="0" borderId="0" xfId="0" applyNumberFormat="1" applyFont="1" applyBorder="1" applyAlignment="1">
      <alignment horizontal="left" wrapText="1"/>
    </xf>
    <xf numFmtId="1" fontId="35" fillId="0" borderId="0" xfId="0" applyNumberFormat="1" applyFont="1" applyFill="1" applyBorder="1" applyAlignment="1">
      <alignment horizontal="left" wrapText="1"/>
    </xf>
    <xf numFmtId="1" fontId="36" fillId="0" borderId="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 quotePrefix="1">
      <alignment horizontal="left" vertical="center"/>
      <protection/>
    </xf>
    <xf numFmtId="3" fontId="36" fillId="0" borderId="0" xfId="0" applyNumberFormat="1" applyFont="1" applyBorder="1" applyAlignment="1">
      <alignment/>
    </xf>
    <xf numFmtId="1" fontId="35" fillId="0" borderId="0" xfId="0" applyNumberFormat="1" applyFont="1" applyFill="1" applyBorder="1" applyAlignment="1">
      <alignment horizontal="right" vertical="top" wrapText="1"/>
    </xf>
    <xf numFmtId="0" fontId="35" fillId="0" borderId="0" xfId="0" applyFont="1" applyBorder="1" applyAlignment="1">
      <alignment vertical="center" wrapText="1"/>
    </xf>
    <xf numFmtId="3" fontId="35" fillId="0" borderId="0" xfId="0" applyNumberFormat="1" applyFont="1" applyBorder="1" applyAlignment="1">
      <alignment vertical="center" wrapText="1"/>
    </xf>
    <xf numFmtId="3" fontId="36" fillId="0" borderId="0" xfId="0" applyNumberFormat="1" applyFont="1" applyBorder="1" applyAlignment="1">
      <alignment horizontal="center" vertical="center" wrapText="1"/>
    </xf>
    <xf numFmtId="3" fontId="36" fillId="0" borderId="0" xfId="0" applyNumberFormat="1" applyFont="1" applyBorder="1" applyAlignment="1">
      <alignment horizontal="center" wrapText="1"/>
    </xf>
    <xf numFmtId="1" fontId="35" fillId="0" borderId="0" xfId="0" applyNumberFormat="1" applyFont="1" applyBorder="1" applyAlignment="1">
      <alignment wrapText="1"/>
    </xf>
    <xf numFmtId="3" fontId="36" fillId="0" borderId="0" xfId="0" applyNumberFormat="1" applyFont="1" applyBorder="1" applyAlignment="1">
      <alignment vertical="center" wrapText="1"/>
    </xf>
    <xf numFmtId="0" fontId="47" fillId="0" borderId="0" xfId="0" applyNumberFormat="1" applyFont="1" applyFill="1" applyBorder="1" applyAlignment="1" applyProtection="1">
      <alignment horizontal="center"/>
      <protection/>
    </xf>
    <xf numFmtId="0" fontId="47" fillId="0" borderId="0" xfId="0" applyNumberFormat="1" applyFont="1" applyFill="1" applyBorder="1" applyAlignment="1" applyProtection="1">
      <alignment/>
      <protection/>
    </xf>
    <xf numFmtId="0" fontId="48" fillId="0" borderId="0" xfId="0" applyNumberFormat="1" applyFont="1" applyFill="1" applyBorder="1" applyAlignment="1" applyProtection="1">
      <alignment/>
      <protection/>
    </xf>
    <xf numFmtId="165" fontId="47" fillId="0" borderId="0" xfId="0" applyNumberFormat="1" applyFont="1" applyFill="1" applyBorder="1" applyAlignment="1" applyProtection="1">
      <alignment horizontal="right"/>
      <protection/>
    </xf>
    <xf numFmtId="165" fontId="47" fillId="0" borderId="0" xfId="0" applyNumberFormat="1" applyFont="1" applyFill="1" applyBorder="1" applyAlignment="1" applyProtection="1">
      <alignment horizontal="center"/>
      <protection/>
    </xf>
    <xf numFmtId="43" fontId="47" fillId="0" borderId="0" xfId="97" applyFont="1" applyFill="1" applyBorder="1" applyAlignment="1" applyProtection="1">
      <alignment horizontal="center"/>
      <protection/>
    </xf>
    <xf numFmtId="43" fontId="47" fillId="0" borderId="0" xfId="97" applyFont="1" applyFill="1" applyBorder="1" applyAlignment="1" applyProtection="1">
      <alignment horizontal="left"/>
      <protection/>
    </xf>
    <xf numFmtId="43" fontId="48" fillId="0" borderId="0" xfId="97" applyFont="1" applyFill="1" applyBorder="1" applyAlignment="1" applyProtection="1">
      <alignment horizontal="center"/>
      <protection/>
    </xf>
    <xf numFmtId="43" fontId="47" fillId="0" borderId="0" xfId="97" applyFont="1" applyFill="1" applyBorder="1" applyAlignment="1" applyProtection="1">
      <alignment/>
      <protection/>
    </xf>
    <xf numFmtId="43" fontId="48" fillId="0" borderId="0" xfId="97" applyFont="1" applyFill="1" applyBorder="1" applyAlignment="1" applyProtection="1">
      <alignment/>
      <protection/>
    </xf>
    <xf numFmtId="0" fontId="49" fillId="0" borderId="0" xfId="0" applyNumberFormat="1" applyFont="1" applyFill="1" applyBorder="1" applyAlignment="1" applyProtection="1">
      <alignment wrapText="1"/>
      <protection/>
    </xf>
    <xf numFmtId="0" fontId="74" fillId="0" borderId="0" xfId="0" applyNumberFormat="1" applyFont="1" applyFill="1" applyBorder="1" applyAlignment="1" applyProtection="1">
      <alignment wrapText="1"/>
      <protection/>
    </xf>
    <xf numFmtId="0" fontId="47" fillId="0" borderId="0" xfId="0" applyNumberFormat="1" applyFont="1" applyFill="1" applyBorder="1" applyAlignment="1" applyProtection="1">
      <alignment wrapText="1"/>
      <protection/>
    </xf>
    <xf numFmtId="165" fontId="47" fillId="0" borderId="0" xfId="0" applyNumberFormat="1" applyFont="1" applyFill="1" applyBorder="1" applyAlignment="1" applyProtection="1">
      <alignment/>
      <protection/>
    </xf>
    <xf numFmtId="43" fontId="47" fillId="0" borderId="0" xfId="0" applyNumberFormat="1" applyFont="1" applyFill="1" applyBorder="1" applyAlignment="1" applyProtection="1">
      <alignment/>
      <protection/>
    </xf>
    <xf numFmtId="4" fontId="47" fillId="0" borderId="0" xfId="0" applyNumberFormat="1" applyFont="1" applyFill="1" applyBorder="1" applyAlignment="1" applyProtection="1">
      <alignment horizontal="right"/>
      <protection/>
    </xf>
    <xf numFmtId="165" fontId="51" fillId="0" borderId="0" xfId="0" applyNumberFormat="1" applyFont="1" applyFill="1" applyBorder="1" applyAlignment="1" applyProtection="1">
      <alignment/>
      <protection/>
    </xf>
    <xf numFmtId="0" fontId="47" fillId="0" borderId="0" xfId="0" applyNumberFormat="1" applyFont="1" applyFill="1" applyBorder="1" applyAlignment="1" applyProtection="1">
      <alignment horizontal="left"/>
      <protection/>
    </xf>
    <xf numFmtId="43" fontId="75" fillId="0" borderId="0" xfId="97" applyFont="1" applyFill="1" applyBorder="1" applyAlignment="1" applyProtection="1">
      <alignment/>
      <protection/>
    </xf>
    <xf numFmtId="43" fontId="52" fillId="0" borderId="0" xfId="97" applyFont="1" applyFill="1" applyBorder="1" applyAlignment="1" applyProtection="1">
      <alignment/>
      <protection/>
    </xf>
    <xf numFmtId="43" fontId="53" fillId="0" borderId="0" xfId="97" applyFont="1" applyFill="1" applyBorder="1" applyAlignment="1" applyProtection="1">
      <alignment/>
      <protection/>
    </xf>
    <xf numFmtId="43" fontId="76" fillId="0" borderId="0" xfId="97" applyFont="1" applyFill="1" applyBorder="1" applyAlignment="1" applyProtection="1">
      <alignment/>
      <protection/>
    </xf>
    <xf numFmtId="0" fontId="48" fillId="0" borderId="0" xfId="0" applyNumberFormat="1" applyFont="1" applyFill="1" applyBorder="1" applyAlignment="1" applyProtection="1">
      <alignment horizontal="center"/>
      <protection/>
    </xf>
    <xf numFmtId="0" fontId="48" fillId="0" borderId="0" xfId="0" applyNumberFormat="1" applyFont="1" applyFill="1" applyBorder="1" applyAlignment="1" applyProtection="1">
      <alignment wrapText="1"/>
      <protection/>
    </xf>
    <xf numFmtId="43" fontId="54" fillId="0" borderId="0" xfId="97" applyFont="1" applyFill="1" applyBorder="1" applyAlignment="1" applyProtection="1">
      <alignment/>
      <protection/>
    </xf>
    <xf numFmtId="43" fontId="51" fillId="0" borderId="0" xfId="97" applyFont="1" applyFill="1" applyBorder="1" applyAlignment="1" applyProtection="1">
      <alignment horizontal="center"/>
      <protection/>
    </xf>
    <xf numFmtId="0" fontId="20" fillId="0" borderId="19" xfId="0" applyFont="1" applyBorder="1" applyAlignment="1" quotePrefix="1">
      <alignment horizontal="left" wrapText="1"/>
    </xf>
    <xf numFmtId="0" fontId="20" fillId="0" borderId="17" xfId="0" applyFont="1" applyBorder="1" applyAlignment="1" quotePrefix="1">
      <alignment horizontal="left" wrapText="1"/>
    </xf>
    <xf numFmtId="0" fontId="20" fillId="0" borderId="17" xfId="0" applyFont="1" applyBorder="1" applyAlignment="1" quotePrefix="1">
      <alignment horizontal="center" wrapText="1"/>
    </xf>
    <xf numFmtId="0" fontId="20" fillId="0" borderId="17" xfId="0" applyNumberFormat="1" applyFont="1" applyFill="1" applyBorder="1" applyAlignment="1" applyProtection="1" quotePrefix="1">
      <alignment horizontal="left"/>
      <protection/>
    </xf>
    <xf numFmtId="0" fontId="20" fillId="0" borderId="20" xfId="0" applyNumberFormat="1" applyFont="1" applyFill="1" applyBorder="1" applyAlignment="1" applyProtection="1">
      <alignment horizontal="center" vertical="center" wrapText="1"/>
      <protection/>
    </xf>
    <xf numFmtId="43" fontId="55" fillId="0" borderId="20" xfId="97" applyFont="1" applyFill="1" applyBorder="1" applyAlignment="1" applyProtection="1">
      <alignment horizontal="center" wrapText="1"/>
      <protection/>
    </xf>
    <xf numFmtId="43" fontId="20" fillId="0" borderId="20" xfId="97" applyFont="1" applyBorder="1" applyAlignment="1">
      <alignment horizontal="right"/>
    </xf>
    <xf numFmtId="0" fontId="56" fillId="0" borderId="19" xfId="0" applyFont="1" applyBorder="1" applyAlignment="1">
      <alignment horizontal="left"/>
    </xf>
    <xf numFmtId="0" fontId="57" fillId="0" borderId="17" xfId="0" applyNumberFormat="1" applyFont="1" applyFill="1" applyBorder="1" applyAlignment="1" applyProtection="1">
      <alignment/>
      <protection/>
    </xf>
    <xf numFmtId="43" fontId="55" fillId="0" borderId="20" xfId="97" applyFont="1" applyBorder="1" applyAlignment="1">
      <alignment horizontal="right"/>
    </xf>
    <xf numFmtId="43" fontId="20" fillId="0" borderId="20" xfId="97" applyFont="1" applyFill="1" applyBorder="1" applyAlignment="1" applyProtection="1">
      <alignment horizontal="right" wrapText="1"/>
      <protection/>
    </xf>
    <xf numFmtId="3" fontId="20" fillId="0" borderId="20" xfId="0" applyNumberFormat="1" applyFont="1" applyFill="1" applyBorder="1" applyAlignment="1" applyProtection="1">
      <alignment horizontal="right" wrapText="1"/>
      <protection/>
    </xf>
    <xf numFmtId="4" fontId="20" fillId="0" borderId="20" xfId="0" applyNumberFormat="1" applyFont="1" applyFill="1" applyBorder="1" applyAlignment="1" applyProtection="1">
      <alignment horizontal="right" wrapText="1"/>
      <protection/>
    </xf>
    <xf numFmtId="3" fontId="20" fillId="0" borderId="19" xfId="0" applyNumberFormat="1" applyFont="1" applyBorder="1" applyAlignment="1">
      <alignment horizontal="right"/>
    </xf>
    <xf numFmtId="3" fontId="20" fillId="0" borderId="20" xfId="0" applyNumberFormat="1" applyFont="1" applyBorder="1" applyAlignment="1">
      <alignment horizontal="right"/>
    </xf>
    <xf numFmtId="0" fontId="58" fillId="0" borderId="0" xfId="0" applyFont="1" applyAlignment="1">
      <alignment horizontal="left"/>
    </xf>
    <xf numFmtId="1" fontId="59" fillId="0" borderId="0" xfId="0" applyNumberFormat="1" applyFont="1" applyAlignment="1">
      <alignment horizontal="left" wrapText="1"/>
    </xf>
    <xf numFmtId="0" fontId="59" fillId="0" borderId="0" xfId="0" applyFont="1" applyAlignment="1">
      <alignment horizontal="left"/>
    </xf>
    <xf numFmtId="0" fontId="59" fillId="0" borderId="0" xfId="0" applyFont="1" applyAlignment="1">
      <alignment/>
    </xf>
    <xf numFmtId="0" fontId="59" fillId="0" borderId="0" xfId="0" applyFont="1" applyAlignment="1">
      <alignment horizontal="right"/>
    </xf>
    <xf numFmtId="1" fontId="56" fillId="47" borderId="21" xfId="0" applyNumberFormat="1" applyFont="1" applyFill="1" applyBorder="1" applyAlignment="1">
      <alignment horizontal="right" vertical="top" wrapText="1"/>
    </xf>
    <xf numFmtId="1" fontId="56" fillId="47" borderId="22" xfId="0" applyNumberFormat="1" applyFont="1" applyFill="1" applyBorder="1" applyAlignment="1">
      <alignment horizontal="left" wrapText="1"/>
    </xf>
    <xf numFmtId="0" fontId="56" fillId="0" borderId="23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1" fontId="57" fillId="47" borderId="27" xfId="0" applyNumberFormat="1" applyFont="1" applyFill="1" applyBorder="1" applyAlignment="1">
      <alignment horizontal="left" wrapText="1"/>
    </xf>
    <xf numFmtId="0" fontId="56" fillId="0" borderId="28" xfId="0" applyFont="1" applyBorder="1" applyAlignment="1">
      <alignment vertical="center" wrapText="1"/>
    </xf>
    <xf numFmtId="0" fontId="56" fillId="0" borderId="29" xfId="0" applyFont="1" applyBorder="1" applyAlignment="1">
      <alignment vertical="center" wrapText="1"/>
    </xf>
    <xf numFmtId="3" fontId="57" fillId="0" borderId="29" xfId="0" applyNumberFormat="1" applyFont="1" applyBorder="1" applyAlignment="1">
      <alignment vertical="center" wrapText="1"/>
    </xf>
    <xf numFmtId="0" fontId="56" fillId="0" borderId="30" xfId="0" applyFont="1" applyBorder="1" applyAlignment="1">
      <alignment vertical="center" wrapText="1"/>
    </xf>
    <xf numFmtId="0" fontId="56" fillId="0" borderId="31" xfId="0" applyFont="1" applyBorder="1" applyAlignment="1">
      <alignment vertical="center" wrapText="1"/>
    </xf>
    <xf numFmtId="1" fontId="57" fillId="0" borderId="21" xfId="0" applyNumberFormat="1" applyFont="1" applyBorder="1" applyAlignment="1">
      <alignment horizontal="left" wrapText="1"/>
    </xf>
    <xf numFmtId="3" fontId="57" fillId="0" borderId="28" xfId="0" applyNumberFormat="1" applyFont="1" applyBorder="1" applyAlignment="1">
      <alignment horizontal="right" vertical="center" wrapText="1"/>
    </xf>
    <xf numFmtId="3" fontId="57" fillId="0" borderId="28" xfId="0" applyNumberFormat="1" applyFont="1" applyBorder="1" applyAlignment="1">
      <alignment horizontal="center" vertical="center" wrapText="1"/>
    </xf>
    <xf numFmtId="3" fontId="57" fillId="0" borderId="29" xfId="0" applyNumberFormat="1" applyFont="1" applyBorder="1" applyAlignment="1">
      <alignment/>
    </xf>
    <xf numFmtId="3" fontId="57" fillId="0" borderId="29" xfId="0" applyNumberFormat="1" applyFont="1" applyBorder="1" applyAlignment="1">
      <alignment horizontal="center" wrapText="1"/>
    </xf>
    <xf numFmtId="3" fontId="57" fillId="0" borderId="29" xfId="0" applyNumberFormat="1" applyFont="1" applyBorder="1" applyAlignment="1">
      <alignment horizontal="right" vertical="center" wrapText="1"/>
    </xf>
    <xf numFmtId="3" fontId="57" fillId="0" borderId="29" xfId="0" applyNumberFormat="1" applyFont="1" applyBorder="1" applyAlignment="1">
      <alignment horizontal="right" wrapText="1"/>
    </xf>
    <xf numFmtId="3" fontId="57" fillId="0" borderId="30" xfId="0" applyNumberFormat="1" applyFont="1" applyBorder="1" applyAlignment="1">
      <alignment horizontal="center" vertical="center" wrapText="1"/>
    </xf>
    <xf numFmtId="3" fontId="57" fillId="0" borderId="31" xfId="0" applyNumberFormat="1" applyFont="1" applyBorder="1" applyAlignment="1">
      <alignment horizontal="center" vertical="center" wrapText="1"/>
    </xf>
    <xf numFmtId="1" fontId="57" fillId="0" borderId="32" xfId="0" applyNumberFormat="1" applyFont="1" applyBorder="1" applyAlignment="1">
      <alignment horizontal="left" wrapText="1"/>
    </xf>
    <xf numFmtId="3" fontId="57" fillId="0" borderId="33" xfId="0" applyNumberFormat="1" applyFont="1" applyBorder="1" applyAlignment="1">
      <alignment horizontal="right"/>
    </xf>
    <xf numFmtId="3" fontId="57" fillId="0" borderId="33" xfId="0" applyNumberFormat="1" applyFont="1" applyBorder="1" applyAlignment="1">
      <alignment/>
    </xf>
    <xf numFmtId="3" fontId="57" fillId="0" borderId="34" xfId="0" applyNumberFormat="1" applyFont="1" applyBorder="1" applyAlignment="1">
      <alignment/>
    </xf>
    <xf numFmtId="3" fontId="57" fillId="0" borderId="34" xfId="0" applyNumberFormat="1" applyFont="1" applyBorder="1" applyAlignment="1">
      <alignment horizontal="right"/>
    </xf>
    <xf numFmtId="3" fontId="57" fillId="0" borderId="18" xfId="0" applyNumberFormat="1" applyFont="1" applyBorder="1" applyAlignment="1">
      <alignment/>
    </xf>
    <xf numFmtId="3" fontId="57" fillId="0" borderId="35" xfId="0" applyNumberFormat="1" applyFont="1" applyBorder="1" applyAlignment="1">
      <alignment/>
    </xf>
    <xf numFmtId="3" fontId="57" fillId="0" borderId="18" xfId="0" applyNumberFormat="1" applyFont="1" applyBorder="1" applyAlignment="1">
      <alignment horizontal="right"/>
    </xf>
    <xf numFmtId="1" fontId="56" fillId="0" borderId="36" xfId="0" applyNumberFormat="1" applyFont="1" applyBorder="1" applyAlignment="1">
      <alignment wrapText="1"/>
    </xf>
    <xf numFmtId="3" fontId="56" fillId="0" borderId="37" xfId="0" applyNumberFormat="1" applyFont="1" applyBorder="1" applyAlignment="1">
      <alignment/>
    </xf>
    <xf numFmtId="3" fontId="56" fillId="0" borderId="36" xfId="0" applyNumberFormat="1" applyFont="1" applyBorder="1" applyAlignment="1">
      <alignment/>
    </xf>
    <xf numFmtId="3" fontId="56" fillId="0" borderId="38" xfId="0" applyNumberFormat="1" applyFont="1" applyBorder="1" applyAlignment="1">
      <alignment/>
    </xf>
    <xf numFmtId="0" fontId="47" fillId="34" borderId="19" xfId="0" applyNumberFormat="1" applyFont="1" applyFill="1" applyBorder="1" applyAlignment="1" applyProtection="1">
      <alignment horizontal="center" vertical="center" wrapText="1"/>
      <protection/>
    </xf>
    <xf numFmtId="0" fontId="47" fillId="34" borderId="17" xfId="0" applyNumberFormat="1" applyFont="1" applyFill="1" applyBorder="1" applyAlignment="1" applyProtection="1">
      <alignment horizontal="center" vertical="center" wrapText="1"/>
      <protection/>
    </xf>
    <xf numFmtId="0" fontId="47" fillId="34" borderId="20" xfId="0" applyNumberFormat="1" applyFont="1" applyFill="1" applyBorder="1" applyAlignment="1" applyProtection="1">
      <alignment horizontal="center" vertical="center" wrapText="1"/>
      <protection/>
    </xf>
    <xf numFmtId="0" fontId="56" fillId="0" borderId="19" xfId="0" applyNumberFormat="1" applyFont="1" applyFill="1" applyBorder="1" applyAlignment="1" applyProtection="1" quotePrefix="1">
      <alignment horizontal="left" wrapText="1"/>
      <protection/>
    </xf>
    <xf numFmtId="0" fontId="57" fillId="0" borderId="17" xfId="0" applyNumberFormat="1" applyFont="1" applyFill="1" applyBorder="1" applyAlignment="1" applyProtection="1">
      <alignment wrapText="1"/>
      <protection/>
    </xf>
    <xf numFmtId="0" fontId="56" fillId="0" borderId="19" xfId="0" applyNumberFormat="1" applyFont="1" applyFill="1" applyBorder="1" applyAlignment="1" applyProtection="1">
      <alignment horizontal="left" wrapText="1"/>
      <protection/>
    </xf>
    <xf numFmtId="0" fontId="57" fillId="0" borderId="17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NumberFormat="1" applyFont="1" applyFill="1" applyBorder="1" applyAlignment="1" applyProtection="1">
      <alignment vertical="center" wrapText="1"/>
      <protection/>
    </xf>
    <xf numFmtId="0" fontId="56" fillId="0" borderId="19" xfId="0" applyFont="1" applyBorder="1" applyAlignment="1" quotePrefix="1">
      <alignment horizontal="left"/>
    </xf>
    <xf numFmtId="0" fontId="39" fillId="0" borderId="17" xfId="0" applyNumberFormat="1" applyFont="1" applyFill="1" applyBorder="1" applyAlignment="1" applyProtection="1">
      <alignment horizontal="center" vertical="center" wrapText="1"/>
      <protection/>
    </xf>
    <xf numFmtId="0" fontId="56" fillId="0" borderId="17" xfId="0" applyNumberFormat="1" applyFont="1" applyFill="1" applyBorder="1" applyAlignment="1" applyProtection="1" quotePrefix="1">
      <alignment horizontal="left" wrapText="1"/>
      <protection/>
    </xf>
    <xf numFmtId="0" fontId="56" fillId="0" borderId="39" xfId="0" applyNumberFormat="1" applyFont="1" applyFill="1" applyBorder="1" applyAlignment="1" applyProtection="1" quotePrefix="1">
      <alignment horizontal="left" wrapText="1"/>
      <protection/>
    </xf>
    <xf numFmtId="0" fontId="56" fillId="0" borderId="17" xfId="0" applyNumberFormat="1" applyFont="1" applyFill="1" applyBorder="1" applyAlignment="1" applyProtection="1">
      <alignment horizontal="left" wrapText="1"/>
      <protection/>
    </xf>
    <xf numFmtId="0" fontId="56" fillId="0" borderId="39" xfId="0" applyNumberFormat="1" applyFont="1" applyFill="1" applyBorder="1" applyAlignment="1" applyProtection="1">
      <alignment horizontal="left" wrapText="1"/>
      <protection/>
    </xf>
    <xf numFmtId="0" fontId="20" fillId="0" borderId="19" xfId="0" applyNumberFormat="1" applyFont="1" applyFill="1" applyBorder="1" applyAlignment="1" applyProtection="1">
      <alignment horizontal="left" wrapText="1"/>
      <protection/>
    </xf>
    <xf numFmtId="0" fontId="20" fillId="0" borderId="17" xfId="0" applyNumberFormat="1" applyFont="1" applyFill="1" applyBorder="1" applyAlignment="1" applyProtection="1">
      <alignment horizontal="left" wrapText="1"/>
      <protection/>
    </xf>
    <xf numFmtId="0" fontId="20" fillId="0" borderId="39" xfId="0" applyNumberFormat="1" applyFont="1" applyFill="1" applyBorder="1" applyAlignment="1" applyProtection="1">
      <alignment horizontal="left" wrapText="1"/>
      <protection/>
    </xf>
    <xf numFmtId="0" fontId="39" fillId="0" borderId="17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26" fillId="0" borderId="40" xfId="0" applyNumberFormat="1" applyFont="1" applyFill="1" applyBorder="1" applyAlignment="1" applyProtection="1" quotePrefix="1">
      <alignment horizontal="left" wrapText="1"/>
      <protection/>
    </xf>
    <xf numFmtId="0" fontId="33" fillId="0" borderId="40" xfId="0" applyNumberFormat="1" applyFont="1" applyFill="1" applyBorder="1" applyAlignment="1" applyProtection="1">
      <alignment wrapText="1"/>
      <protection/>
    </xf>
    <xf numFmtId="0" fontId="56" fillId="0" borderId="37" xfId="0" applyFont="1" applyFill="1" applyBorder="1" applyAlignment="1">
      <alignment horizontal="center" vertical="center"/>
    </xf>
    <xf numFmtId="0" fontId="56" fillId="0" borderId="41" xfId="0" applyFont="1" applyFill="1" applyBorder="1" applyAlignment="1">
      <alignment horizontal="center" vertical="center"/>
    </xf>
    <xf numFmtId="0" fontId="57" fillId="0" borderId="41" xfId="0" applyFont="1" applyFill="1" applyBorder="1" applyAlignment="1">
      <alignment horizontal="center" vertical="center"/>
    </xf>
    <xf numFmtId="0" fontId="57" fillId="0" borderId="38" xfId="0" applyFont="1" applyFill="1" applyBorder="1" applyAlignment="1">
      <alignment horizontal="center" vertical="center"/>
    </xf>
    <xf numFmtId="3" fontId="35" fillId="0" borderId="0" xfId="0" applyNumberFormat="1" applyFont="1" applyBorder="1" applyAlignment="1">
      <alignment horizontal="center"/>
    </xf>
    <xf numFmtId="3" fontId="56" fillId="0" borderId="37" xfId="0" applyNumberFormat="1" applyFont="1" applyBorder="1" applyAlignment="1">
      <alignment horizontal="center"/>
    </xf>
    <xf numFmtId="3" fontId="56" fillId="0" borderId="41" xfId="0" applyNumberFormat="1" applyFont="1" applyBorder="1" applyAlignment="1">
      <alignment horizontal="center"/>
    </xf>
    <xf numFmtId="3" fontId="56" fillId="0" borderId="42" xfId="0" applyNumberFormat="1" applyFont="1" applyBorder="1" applyAlignment="1">
      <alignment horizontal="center"/>
    </xf>
    <xf numFmtId="3" fontId="56" fillId="0" borderId="38" xfId="0" applyNumberFormat="1" applyFont="1" applyBorder="1" applyAlignment="1">
      <alignment horizontal="center"/>
    </xf>
    <xf numFmtId="0" fontId="39" fillId="0" borderId="40" xfId="0" applyNumberFormat="1" applyFont="1" applyFill="1" applyBorder="1" applyAlignment="1" applyProtection="1">
      <alignment horizontal="center" vertical="center" wrapText="1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1304925</xdr:colOff>
      <xdr:row>3</xdr:row>
      <xdr:rowOff>1143000</xdr:rowOff>
    </xdr:to>
    <xdr:sp>
      <xdr:nvSpPr>
        <xdr:cNvPr id="1" name="Line 1"/>
        <xdr:cNvSpPr>
          <a:spLocks/>
        </xdr:cNvSpPr>
      </xdr:nvSpPr>
      <xdr:spPr>
        <a:xfrm>
          <a:off x="19050" y="533400"/>
          <a:ext cx="1285875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66675</xdr:colOff>
      <xdr:row>2</xdr:row>
      <xdr:rowOff>57150</xdr:rowOff>
    </xdr:from>
    <xdr:to>
      <xdr:col>0</xdr:col>
      <xdr:colOff>1200150</xdr:colOff>
      <xdr:row>3</xdr:row>
      <xdr:rowOff>1028700</xdr:rowOff>
    </xdr:to>
    <xdr:sp>
      <xdr:nvSpPr>
        <xdr:cNvPr id="2" name="Line 2"/>
        <xdr:cNvSpPr>
          <a:spLocks/>
        </xdr:cNvSpPr>
      </xdr:nvSpPr>
      <xdr:spPr>
        <a:xfrm>
          <a:off x="66675" y="571500"/>
          <a:ext cx="113347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47" customWidth="1"/>
    <col min="5" max="5" width="44.7109375" style="1" customWidth="1"/>
    <col min="6" max="6" width="17.5742187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165" t="s">
        <v>61</v>
      </c>
      <c r="B1" s="165"/>
      <c r="C1" s="165"/>
      <c r="D1" s="165"/>
      <c r="E1" s="165"/>
      <c r="F1" s="165"/>
      <c r="G1" s="165"/>
      <c r="H1" s="165"/>
    </row>
    <row r="2" spans="1:8" s="42" customFormat="1" ht="26.25" customHeight="1">
      <c r="A2" s="165" t="s">
        <v>38</v>
      </c>
      <c r="B2" s="165"/>
      <c r="C2" s="165"/>
      <c r="D2" s="165"/>
      <c r="E2" s="165"/>
      <c r="F2" s="165"/>
      <c r="G2" s="166"/>
      <c r="H2" s="166"/>
    </row>
    <row r="3" spans="1:5" ht="9" customHeight="1">
      <c r="A3" s="43"/>
      <c r="B3" s="44"/>
      <c r="C3" s="44"/>
      <c r="D3" s="44"/>
      <c r="E3" s="44"/>
    </row>
    <row r="4" spans="1:9" ht="58.5" customHeight="1">
      <c r="A4" s="105"/>
      <c r="B4" s="106"/>
      <c r="C4" s="106"/>
      <c r="D4" s="107"/>
      <c r="E4" s="108"/>
      <c r="F4" s="109" t="s">
        <v>51</v>
      </c>
      <c r="G4" s="109" t="s">
        <v>44</v>
      </c>
      <c r="H4" s="109" t="s">
        <v>52</v>
      </c>
      <c r="I4" s="45"/>
    </row>
    <row r="5" spans="1:9" ht="27.75" customHeight="1">
      <c r="A5" s="163" t="s">
        <v>40</v>
      </c>
      <c r="B5" s="162"/>
      <c r="C5" s="162"/>
      <c r="D5" s="162"/>
      <c r="E5" s="164"/>
      <c r="F5" s="110">
        <f>F6</f>
        <v>1212350</v>
      </c>
      <c r="G5" s="110">
        <f>H5-F5</f>
        <v>-112348</v>
      </c>
      <c r="H5" s="110">
        <f>H6</f>
        <v>1100002</v>
      </c>
      <c r="I5" s="52"/>
    </row>
    <row r="6" spans="1:8" ht="22.5" customHeight="1">
      <c r="A6" s="163" t="s">
        <v>0</v>
      </c>
      <c r="B6" s="162"/>
      <c r="C6" s="162"/>
      <c r="D6" s="162"/>
      <c r="E6" s="164"/>
      <c r="F6" s="111">
        <v>1212350</v>
      </c>
      <c r="G6" s="111">
        <f>H6-F6</f>
        <v>-112348</v>
      </c>
      <c r="H6" s="111">
        <v>1100002</v>
      </c>
    </row>
    <row r="7" spans="1:8" ht="22.5" customHeight="1">
      <c r="A7" s="167" t="s">
        <v>1</v>
      </c>
      <c r="B7" s="164"/>
      <c r="C7" s="164"/>
      <c r="D7" s="164"/>
      <c r="E7" s="164"/>
      <c r="F7" s="111">
        <v>0</v>
      </c>
      <c r="G7" s="111">
        <v>0</v>
      </c>
      <c r="H7" s="111">
        <v>0</v>
      </c>
    </row>
    <row r="8" spans="1:8" ht="22.5" customHeight="1">
      <c r="A8" s="112" t="s">
        <v>41</v>
      </c>
      <c r="B8" s="113"/>
      <c r="C8" s="113"/>
      <c r="D8" s="113"/>
      <c r="E8" s="113"/>
      <c r="F8" s="114">
        <f>F9+F10</f>
        <v>1212350</v>
      </c>
      <c r="G8" s="114">
        <f>H8-F8</f>
        <v>-101575</v>
      </c>
      <c r="H8" s="114">
        <f>H9+H10</f>
        <v>1110775</v>
      </c>
    </row>
    <row r="9" spans="1:8" ht="22.5" customHeight="1">
      <c r="A9" s="161" t="s">
        <v>2</v>
      </c>
      <c r="B9" s="162"/>
      <c r="C9" s="162"/>
      <c r="D9" s="162"/>
      <c r="E9" s="162"/>
      <c r="F9" s="115">
        <v>1147350</v>
      </c>
      <c r="G9" s="115">
        <f>H9-F9</f>
        <v>-121630</v>
      </c>
      <c r="H9" s="115">
        <v>1025720</v>
      </c>
    </row>
    <row r="10" spans="1:8" ht="22.5" customHeight="1">
      <c r="A10" s="167" t="s">
        <v>3</v>
      </c>
      <c r="B10" s="164"/>
      <c r="C10" s="164"/>
      <c r="D10" s="164"/>
      <c r="E10" s="164"/>
      <c r="F10" s="115">
        <v>65000</v>
      </c>
      <c r="G10" s="115">
        <f>H10-F10</f>
        <v>20055</v>
      </c>
      <c r="H10" s="115">
        <v>85055</v>
      </c>
    </row>
    <row r="11" spans="1:8" ht="22.5" customHeight="1">
      <c r="A11" s="161" t="s">
        <v>4</v>
      </c>
      <c r="B11" s="162"/>
      <c r="C11" s="162"/>
      <c r="D11" s="162"/>
      <c r="E11" s="162"/>
      <c r="F11" s="116">
        <f>F5-F8</f>
        <v>0</v>
      </c>
      <c r="G11" s="117">
        <f>G5-G8</f>
        <v>-10773</v>
      </c>
      <c r="H11" s="117">
        <f>H5-H8</f>
        <v>-10773</v>
      </c>
    </row>
    <row r="12" spans="1:8" ht="25.5" customHeight="1">
      <c r="A12" s="168"/>
      <c r="B12" s="168"/>
      <c r="C12" s="168"/>
      <c r="D12" s="168"/>
      <c r="E12" s="168"/>
      <c r="F12" s="168"/>
      <c r="G12" s="168"/>
      <c r="H12" s="168"/>
    </row>
    <row r="13" spans="1:8" ht="61.5" customHeight="1">
      <c r="A13" s="105"/>
      <c r="B13" s="106"/>
      <c r="C13" s="106"/>
      <c r="D13" s="107"/>
      <c r="E13" s="108"/>
      <c r="F13" s="109" t="s">
        <v>51</v>
      </c>
      <c r="G13" s="109" t="s">
        <v>44</v>
      </c>
      <c r="H13" s="109" t="s">
        <v>52</v>
      </c>
    </row>
    <row r="14" spans="1:8" ht="22.5" customHeight="1">
      <c r="A14" s="173" t="s">
        <v>5</v>
      </c>
      <c r="B14" s="174"/>
      <c r="C14" s="174"/>
      <c r="D14" s="174"/>
      <c r="E14" s="175"/>
      <c r="F14" s="118">
        <v>0</v>
      </c>
      <c r="G14" s="118">
        <v>0</v>
      </c>
      <c r="H14" s="117">
        <v>10773</v>
      </c>
    </row>
    <row r="15" spans="1:8" s="37" customFormat="1" ht="25.5" customHeight="1">
      <c r="A15" s="176"/>
      <c r="B15" s="176"/>
      <c r="C15" s="176"/>
      <c r="D15" s="176"/>
      <c r="E15" s="176"/>
      <c r="F15" s="176"/>
      <c r="G15" s="176"/>
      <c r="H15" s="176"/>
    </row>
    <row r="16" spans="1:8" s="37" customFormat="1" ht="61.5" customHeight="1">
      <c r="A16" s="105"/>
      <c r="B16" s="106"/>
      <c r="C16" s="106"/>
      <c r="D16" s="107"/>
      <c r="E16" s="108"/>
      <c r="F16" s="109" t="s">
        <v>51</v>
      </c>
      <c r="G16" s="109" t="s">
        <v>44</v>
      </c>
      <c r="H16" s="109" t="s">
        <v>52</v>
      </c>
    </row>
    <row r="17" spans="1:8" s="37" customFormat="1" ht="17.25" customHeight="1">
      <c r="A17" s="163" t="s">
        <v>6</v>
      </c>
      <c r="B17" s="171"/>
      <c r="C17" s="171"/>
      <c r="D17" s="171"/>
      <c r="E17" s="172"/>
      <c r="F17" s="119"/>
      <c r="G17" s="119"/>
      <c r="H17" s="119"/>
    </row>
    <row r="18" spans="1:8" s="37" customFormat="1" ht="15" customHeight="1">
      <c r="A18" s="163" t="s">
        <v>7</v>
      </c>
      <c r="B18" s="171"/>
      <c r="C18" s="171"/>
      <c r="D18" s="171"/>
      <c r="E18" s="172"/>
      <c r="F18" s="119"/>
      <c r="G18" s="119"/>
      <c r="H18" s="119"/>
    </row>
    <row r="19" spans="1:8" s="37" customFormat="1" ht="13.5" customHeight="1">
      <c r="A19" s="161" t="s">
        <v>8</v>
      </c>
      <c r="B19" s="169"/>
      <c r="C19" s="169"/>
      <c r="D19" s="169"/>
      <c r="E19" s="170"/>
      <c r="F19" s="119"/>
      <c r="G19" s="119"/>
      <c r="H19" s="119"/>
    </row>
    <row r="20" spans="1:8" s="37" customFormat="1" ht="22.5" customHeight="1">
      <c r="A20" s="161" t="s">
        <v>9</v>
      </c>
      <c r="B20" s="169"/>
      <c r="C20" s="169"/>
      <c r="D20" s="169"/>
      <c r="E20" s="170"/>
      <c r="F20" s="119">
        <v>0</v>
      </c>
      <c r="G20" s="119">
        <v>0</v>
      </c>
      <c r="H20" s="119">
        <f>SUM(H11,H14,H19)</f>
        <v>0</v>
      </c>
    </row>
    <row r="21" spans="1:5" s="37" customFormat="1" ht="18" customHeight="1">
      <c r="A21" s="46"/>
      <c r="B21" s="44"/>
      <c r="C21" s="44"/>
      <c r="D21" s="44"/>
      <c r="E21" s="44"/>
    </row>
  </sheetData>
  <sheetProtection/>
  <mergeCells count="15">
    <mergeCell ref="A12:H12"/>
    <mergeCell ref="A20:E20"/>
    <mergeCell ref="A17:E17"/>
    <mergeCell ref="A18:E18"/>
    <mergeCell ref="A19:E19"/>
    <mergeCell ref="A14:E14"/>
    <mergeCell ref="A15:H15"/>
    <mergeCell ref="A11:E11"/>
    <mergeCell ref="A6:E6"/>
    <mergeCell ref="A1:H1"/>
    <mergeCell ref="A2:H2"/>
    <mergeCell ref="A7:E7"/>
    <mergeCell ref="A9:E9"/>
    <mergeCell ref="A10:E10"/>
    <mergeCell ref="A5:E5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5"/>
  <sheetViews>
    <sheetView workbookViewId="0" topLeftCell="A1">
      <selection activeCell="B14" sqref="B14:L14"/>
    </sheetView>
  </sheetViews>
  <sheetFormatPr defaultColWidth="11.421875" defaultRowHeight="12.75"/>
  <cols>
    <col min="1" max="1" width="20.00390625" style="7" customWidth="1"/>
    <col min="2" max="2" width="11.57421875" style="7" customWidth="1"/>
    <col min="3" max="3" width="10.7109375" style="7" customWidth="1"/>
    <col min="4" max="4" width="9.28125" style="7" customWidth="1"/>
    <col min="5" max="5" width="10.8515625" style="7" customWidth="1"/>
    <col min="6" max="6" width="9.7109375" style="38" customWidth="1"/>
    <col min="7" max="7" width="9.00390625" style="1" customWidth="1"/>
    <col min="8" max="8" width="10.8515625" style="1" customWidth="1"/>
    <col min="9" max="9" width="8.421875" style="1" customWidth="1"/>
    <col min="10" max="10" width="10.57421875" style="1" customWidth="1"/>
    <col min="11" max="11" width="16.00390625" style="1" customWidth="1"/>
    <col min="12" max="12" width="17.57421875" style="1" customWidth="1"/>
    <col min="13" max="13" width="7.8515625" style="1" customWidth="1"/>
    <col min="14" max="14" width="14.28125" style="1" customWidth="1"/>
    <col min="15" max="15" width="7.8515625" style="1" customWidth="1"/>
    <col min="16" max="16384" width="11.421875" style="1" customWidth="1"/>
  </cols>
  <sheetData>
    <row r="1" spans="1:12" ht="24" customHeight="1">
      <c r="A1" s="165" t="s">
        <v>10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s="2" customFormat="1" ht="16.5" thickBot="1">
      <c r="A2" s="121"/>
      <c r="B2" s="122"/>
      <c r="C2" s="122"/>
      <c r="D2" s="120" t="s">
        <v>53</v>
      </c>
      <c r="E2" s="120"/>
      <c r="F2" s="120"/>
      <c r="G2" s="120"/>
      <c r="H2" s="122"/>
      <c r="I2" s="122"/>
      <c r="J2" s="122"/>
      <c r="K2" s="123"/>
      <c r="L2" s="124" t="s">
        <v>11</v>
      </c>
    </row>
    <row r="3" spans="1:12" s="2" customFormat="1" ht="30.75" thickBot="1">
      <c r="A3" s="125" t="s">
        <v>12</v>
      </c>
      <c r="B3" s="181" t="s">
        <v>54</v>
      </c>
      <c r="C3" s="182"/>
      <c r="D3" s="183"/>
      <c r="E3" s="183"/>
      <c r="F3" s="183"/>
      <c r="G3" s="183"/>
      <c r="H3" s="183"/>
      <c r="I3" s="183"/>
      <c r="J3" s="183"/>
      <c r="K3" s="183"/>
      <c r="L3" s="184"/>
    </row>
    <row r="4" spans="1:12" s="2" customFormat="1" ht="90.75" thickBot="1">
      <c r="A4" s="126" t="s">
        <v>50</v>
      </c>
      <c r="B4" s="127" t="s">
        <v>13</v>
      </c>
      <c r="C4" s="128" t="s">
        <v>44</v>
      </c>
      <c r="D4" s="129" t="s">
        <v>14</v>
      </c>
      <c r="E4" s="129" t="s">
        <v>44</v>
      </c>
      <c r="F4" s="129" t="s">
        <v>15</v>
      </c>
      <c r="G4" s="129" t="s">
        <v>16</v>
      </c>
      <c r="H4" s="129" t="s">
        <v>44</v>
      </c>
      <c r="I4" s="129" t="s">
        <v>17</v>
      </c>
      <c r="J4" s="129" t="s">
        <v>44</v>
      </c>
      <c r="K4" s="129" t="s">
        <v>18</v>
      </c>
      <c r="L4" s="130" t="s">
        <v>19</v>
      </c>
    </row>
    <row r="5" spans="1:12" s="2" customFormat="1" ht="15.75" thickBot="1">
      <c r="A5" s="131"/>
      <c r="B5" s="132"/>
      <c r="C5" s="132"/>
      <c r="D5" s="133"/>
      <c r="E5" s="133"/>
      <c r="F5" s="133"/>
      <c r="G5" s="134"/>
      <c r="H5" s="134"/>
      <c r="I5" s="133"/>
      <c r="J5" s="135"/>
      <c r="K5" s="135"/>
      <c r="L5" s="136"/>
    </row>
    <row r="6" spans="1:12" s="2" customFormat="1" ht="15">
      <c r="A6" s="137">
        <v>634</v>
      </c>
      <c r="B6" s="138"/>
      <c r="C6" s="139"/>
      <c r="D6" s="140"/>
      <c r="E6" s="140"/>
      <c r="F6" s="141"/>
      <c r="G6" s="142">
        <v>20000</v>
      </c>
      <c r="H6" s="143">
        <v>60000</v>
      </c>
      <c r="I6" s="149"/>
      <c r="J6" s="144"/>
      <c r="K6" s="144"/>
      <c r="L6" s="145"/>
    </row>
    <row r="7" spans="1:12" s="2" customFormat="1" ht="15">
      <c r="A7" s="146">
        <v>636</v>
      </c>
      <c r="B7" s="147"/>
      <c r="C7" s="148"/>
      <c r="D7" s="149"/>
      <c r="E7" s="149"/>
      <c r="F7" s="149"/>
      <c r="G7" s="150">
        <v>39760</v>
      </c>
      <c r="H7" s="149">
        <v>-28260</v>
      </c>
      <c r="I7" s="149"/>
      <c r="J7" s="151"/>
      <c r="K7" s="151"/>
      <c r="L7" s="152"/>
    </row>
    <row r="8" spans="1:12" s="2" customFormat="1" ht="15">
      <c r="A8" s="146">
        <v>641</v>
      </c>
      <c r="B8" s="147"/>
      <c r="C8" s="148"/>
      <c r="D8" s="149">
        <v>10</v>
      </c>
      <c r="E8" s="149">
        <v>-3</v>
      </c>
      <c r="F8" s="149"/>
      <c r="G8" s="150"/>
      <c r="H8" s="149"/>
      <c r="I8" s="149"/>
      <c r="J8" s="151"/>
      <c r="K8" s="151"/>
      <c r="L8" s="152"/>
    </row>
    <row r="9" spans="1:12" s="2" customFormat="1" ht="15">
      <c r="A9" s="146">
        <v>652</v>
      </c>
      <c r="B9" s="147"/>
      <c r="C9" s="148"/>
      <c r="D9" s="149">
        <v>260980</v>
      </c>
      <c r="E9" s="149">
        <v>-61710</v>
      </c>
      <c r="F9" s="149"/>
      <c r="G9" s="150"/>
      <c r="H9" s="149"/>
      <c r="I9" s="149"/>
      <c r="J9" s="151"/>
      <c r="K9" s="151"/>
      <c r="L9" s="152"/>
    </row>
    <row r="10" spans="1:12" s="2" customFormat="1" ht="15">
      <c r="A10" s="146">
        <v>661</v>
      </c>
      <c r="B10" s="147"/>
      <c r="C10" s="148"/>
      <c r="D10" s="149">
        <v>2500</v>
      </c>
      <c r="E10" s="149">
        <v>-1500</v>
      </c>
      <c r="F10" s="149"/>
      <c r="G10" s="150"/>
      <c r="H10" s="149"/>
      <c r="I10" s="149"/>
      <c r="J10" s="151"/>
      <c r="K10" s="151"/>
      <c r="L10" s="152"/>
    </row>
    <row r="11" spans="1:12" s="2" customFormat="1" ht="15">
      <c r="A11" s="146">
        <v>663</v>
      </c>
      <c r="B11" s="147"/>
      <c r="C11" s="148"/>
      <c r="D11" s="149"/>
      <c r="E11" s="149"/>
      <c r="F11" s="149"/>
      <c r="G11" s="150"/>
      <c r="H11" s="149"/>
      <c r="I11" s="149">
        <v>2000</v>
      </c>
      <c r="J11" s="151">
        <v>-1000</v>
      </c>
      <c r="K11" s="151"/>
      <c r="L11" s="152"/>
    </row>
    <row r="12" spans="1:12" s="2" customFormat="1" ht="15.75" thickBot="1">
      <c r="A12" s="146">
        <v>671</v>
      </c>
      <c r="B12" s="147">
        <v>887100</v>
      </c>
      <c r="C12" s="148">
        <v>-79875</v>
      </c>
      <c r="D12" s="149"/>
      <c r="E12" s="151"/>
      <c r="F12" s="151"/>
      <c r="G12" s="153"/>
      <c r="H12" s="151"/>
      <c r="I12" s="149"/>
      <c r="J12" s="151"/>
      <c r="K12" s="151"/>
      <c r="L12" s="152"/>
    </row>
    <row r="13" spans="1:12" s="2" customFormat="1" ht="30" customHeight="1" thickBot="1">
      <c r="A13" s="154" t="s">
        <v>20</v>
      </c>
      <c r="B13" s="155">
        <f>SUM(B6:B12)</f>
        <v>887100</v>
      </c>
      <c r="C13" s="155">
        <f>SUM(C6:C12)</f>
        <v>-79875</v>
      </c>
      <c r="D13" s="155">
        <f>SUM(D6:D12)</f>
        <v>263490</v>
      </c>
      <c r="E13" s="155">
        <f>SUM(E6:E12)</f>
        <v>-63213</v>
      </c>
      <c r="F13" s="156">
        <f>F6+F7+F9+F11</f>
        <v>0</v>
      </c>
      <c r="G13" s="156">
        <f>SUM(G6:G12)</f>
        <v>59760</v>
      </c>
      <c r="H13" s="156">
        <f>SUM(H6:H12)</f>
        <v>31740</v>
      </c>
      <c r="I13" s="157">
        <f>I6+I7+I9+I11</f>
        <v>2000</v>
      </c>
      <c r="J13" s="157">
        <f>SUM(J6:J12)</f>
        <v>-1000</v>
      </c>
      <c r="K13" s="157">
        <v>0</v>
      </c>
      <c r="L13" s="157">
        <v>0</v>
      </c>
    </row>
    <row r="14" spans="1:12" s="2" customFormat="1" ht="28.5" customHeight="1" thickBot="1">
      <c r="A14" s="154" t="s">
        <v>55</v>
      </c>
      <c r="B14" s="186">
        <f>B13+C13+D13+E13+F13+G13+H13+I13+J13+K13+L13</f>
        <v>1100002</v>
      </c>
      <c r="C14" s="187"/>
      <c r="D14" s="187"/>
      <c r="E14" s="188"/>
      <c r="F14" s="188"/>
      <c r="G14" s="188"/>
      <c r="H14" s="188"/>
      <c r="I14" s="188"/>
      <c r="J14" s="188"/>
      <c r="K14" s="187"/>
      <c r="L14" s="189"/>
    </row>
    <row r="15" spans="1:12" ht="12.75">
      <c r="A15" s="59"/>
      <c r="B15" s="59"/>
      <c r="C15" s="59"/>
      <c r="D15" s="59"/>
      <c r="E15" s="59"/>
      <c r="F15" s="60"/>
      <c r="G15" s="61"/>
      <c r="H15" s="61"/>
      <c r="I15" s="62"/>
      <c r="J15" s="62"/>
      <c r="K15" s="62"/>
      <c r="L15" s="63"/>
    </row>
    <row r="16" spans="1:12" ht="24" customHeight="1">
      <c r="A16" s="72"/>
      <c r="B16" s="177"/>
      <c r="C16" s="177"/>
      <c r="D16" s="178"/>
      <c r="E16" s="178"/>
      <c r="F16" s="178"/>
      <c r="G16" s="178"/>
      <c r="H16" s="178"/>
      <c r="I16" s="178"/>
      <c r="J16" s="178"/>
      <c r="K16" s="178"/>
      <c r="L16" s="178"/>
    </row>
    <row r="17" spans="1:12" ht="12.75">
      <c r="A17" s="68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1:12" ht="12.75">
      <c r="A18" s="68"/>
      <c r="B18" s="73"/>
      <c r="C18" s="73"/>
      <c r="D18" s="73"/>
      <c r="E18" s="73"/>
      <c r="F18" s="73"/>
      <c r="G18" s="74"/>
      <c r="H18" s="74"/>
      <c r="I18" s="73"/>
      <c r="J18" s="73"/>
      <c r="K18" s="73"/>
      <c r="L18" s="73"/>
    </row>
    <row r="19" spans="1:12" ht="12.75">
      <c r="A19" s="67"/>
      <c r="B19" s="75"/>
      <c r="C19" s="75"/>
      <c r="D19" s="71"/>
      <c r="E19" s="71"/>
      <c r="F19" s="76"/>
      <c r="G19" s="75"/>
      <c r="H19" s="75"/>
      <c r="I19" s="75"/>
      <c r="J19" s="75"/>
      <c r="K19" s="75"/>
      <c r="L19" s="75"/>
    </row>
    <row r="20" spans="1:12" ht="12.75">
      <c r="A20" s="67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2" ht="12.75">
      <c r="A21" s="67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</row>
    <row r="22" spans="1:12" ht="12.75">
      <c r="A22" s="67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</row>
    <row r="23" spans="1:12" ht="12.75">
      <c r="A23" s="67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1:12" ht="12.75">
      <c r="A24" s="67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</row>
    <row r="25" spans="1:12" ht="12.75">
      <c r="A25" s="69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</row>
    <row r="26" spans="1:12" s="2" customFormat="1" ht="30" customHeight="1">
      <c r="A26" s="77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</row>
    <row r="27" spans="1:12" s="2" customFormat="1" ht="28.5" customHeight="1">
      <c r="A27" s="77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</row>
    <row r="28" spans="1:12" ht="12.75">
      <c r="A28" s="64"/>
      <c r="B28" s="64"/>
      <c r="C28" s="64"/>
      <c r="D28" s="64"/>
      <c r="E28" s="64"/>
      <c r="F28" s="65"/>
      <c r="G28" s="66"/>
      <c r="H28" s="66"/>
      <c r="I28" s="62"/>
      <c r="J28" s="62"/>
      <c r="K28" s="62"/>
      <c r="L28" s="62"/>
    </row>
    <row r="29" spans="1:12" ht="12.75">
      <c r="A29" s="72"/>
      <c r="B29" s="177"/>
      <c r="C29" s="177"/>
      <c r="D29" s="178"/>
      <c r="E29" s="178"/>
      <c r="F29" s="178"/>
      <c r="G29" s="178"/>
      <c r="H29" s="178"/>
      <c r="I29" s="178"/>
      <c r="J29" s="178"/>
      <c r="K29" s="178"/>
      <c r="L29" s="178"/>
    </row>
    <row r="30" spans="1:12" ht="12.75">
      <c r="A30" s="68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</row>
    <row r="31" spans="1:12" ht="12.75">
      <c r="A31" s="68"/>
      <c r="B31" s="74"/>
      <c r="C31" s="74"/>
      <c r="D31" s="74"/>
      <c r="E31" s="74"/>
      <c r="F31" s="74"/>
      <c r="G31" s="78"/>
      <c r="H31" s="78"/>
      <c r="I31" s="73"/>
      <c r="J31" s="73"/>
      <c r="K31" s="73"/>
      <c r="L31" s="73"/>
    </row>
    <row r="32" spans="1:12" ht="12.75">
      <c r="A32" s="67"/>
      <c r="B32" s="75"/>
      <c r="C32" s="75"/>
      <c r="D32" s="71"/>
      <c r="E32" s="71"/>
      <c r="F32" s="76"/>
      <c r="G32" s="75"/>
      <c r="H32" s="75"/>
      <c r="I32" s="75"/>
      <c r="J32" s="75"/>
      <c r="K32" s="75"/>
      <c r="L32" s="75"/>
    </row>
    <row r="33" spans="1:12" ht="12.75">
      <c r="A33" s="67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</row>
    <row r="34" spans="1:12" ht="12.75">
      <c r="A34" s="67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</row>
    <row r="35" spans="1:12" ht="12.75">
      <c r="A35" s="67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</row>
    <row r="36" spans="1:12" ht="12.75">
      <c r="A36" s="67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</row>
    <row r="37" spans="1:12" ht="13.5" customHeight="1">
      <c r="A37" s="67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</row>
    <row r="38" spans="1:12" ht="13.5" customHeight="1">
      <c r="A38" s="69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</row>
    <row r="39" spans="1:12" s="2" customFormat="1" ht="30" customHeight="1">
      <c r="A39" s="77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</row>
    <row r="40" spans="1:12" s="2" customFormat="1" ht="28.5" customHeight="1">
      <c r="A40" s="77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</row>
    <row r="41" spans="4:8" ht="13.5" customHeight="1">
      <c r="D41" s="10"/>
      <c r="E41" s="10"/>
      <c r="F41" s="8"/>
      <c r="G41" s="11"/>
      <c r="H41" s="11"/>
    </row>
    <row r="42" spans="4:8" ht="13.5" customHeight="1">
      <c r="D42" s="10"/>
      <c r="E42" s="10"/>
      <c r="F42" s="12"/>
      <c r="G42" s="13"/>
      <c r="H42" s="13"/>
    </row>
    <row r="43" spans="6:8" ht="13.5" customHeight="1">
      <c r="F43" s="14"/>
      <c r="G43" s="15"/>
      <c r="H43" s="15"/>
    </row>
    <row r="44" spans="6:8" ht="13.5" customHeight="1">
      <c r="F44" s="16"/>
      <c r="G44" s="17"/>
      <c r="H44" s="17"/>
    </row>
    <row r="45" spans="6:8" ht="13.5" customHeight="1">
      <c r="F45" s="8"/>
      <c r="G45" s="9"/>
      <c r="H45" s="9"/>
    </row>
    <row r="46" spans="4:8" ht="28.5" customHeight="1">
      <c r="D46" s="10"/>
      <c r="E46" s="10"/>
      <c r="F46" s="8"/>
      <c r="G46" s="18"/>
      <c r="H46" s="18"/>
    </row>
    <row r="47" spans="4:8" ht="13.5" customHeight="1">
      <c r="D47" s="10"/>
      <c r="E47" s="10"/>
      <c r="F47" s="8"/>
      <c r="G47" s="13"/>
      <c r="H47" s="13"/>
    </row>
    <row r="48" spans="6:8" ht="13.5" customHeight="1">
      <c r="F48" s="8"/>
      <c r="G48" s="9"/>
      <c r="H48" s="9"/>
    </row>
    <row r="49" spans="6:8" ht="13.5" customHeight="1">
      <c r="F49" s="8"/>
      <c r="G49" s="17"/>
      <c r="H49" s="17"/>
    </row>
    <row r="50" spans="6:8" ht="13.5" customHeight="1">
      <c r="F50" s="8"/>
      <c r="G50" s="9"/>
      <c r="H50" s="9"/>
    </row>
    <row r="51" spans="6:8" ht="22.5" customHeight="1">
      <c r="F51" s="8"/>
      <c r="G51" s="19"/>
      <c r="H51" s="19"/>
    </row>
    <row r="52" spans="6:8" ht="13.5" customHeight="1">
      <c r="F52" s="14"/>
      <c r="G52" s="15"/>
      <c r="H52" s="15"/>
    </row>
    <row r="53" spans="2:8" ht="13.5" customHeight="1">
      <c r="B53" s="10"/>
      <c r="C53" s="10"/>
      <c r="F53" s="14"/>
      <c r="G53" s="20"/>
      <c r="H53" s="20"/>
    </row>
    <row r="54" spans="4:8" ht="13.5" customHeight="1">
      <c r="D54" s="10"/>
      <c r="E54" s="10"/>
      <c r="F54" s="14"/>
      <c r="G54" s="21"/>
      <c r="H54" s="21"/>
    </row>
    <row r="55" spans="4:8" ht="13.5" customHeight="1">
      <c r="D55" s="10"/>
      <c r="E55" s="10"/>
      <c r="F55" s="16"/>
      <c r="G55" s="13"/>
      <c r="H55" s="13"/>
    </row>
    <row r="56" spans="6:8" ht="13.5" customHeight="1">
      <c r="F56" s="8"/>
      <c r="G56" s="9"/>
      <c r="H56" s="9"/>
    </row>
    <row r="57" spans="2:8" ht="13.5" customHeight="1">
      <c r="B57" s="10"/>
      <c r="C57" s="10"/>
      <c r="F57" s="8"/>
      <c r="G57" s="11"/>
      <c r="H57" s="11"/>
    </row>
    <row r="58" spans="4:8" ht="13.5" customHeight="1">
      <c r="D58" s="10"/>
      <c r="E58" s="10"/>
      <c r="F58" s="8"/>
      <c r="G58" s="20"/>
      <c r="H58" s="20"/>
    </row>
    <row r="59" spans="4:8" ht="13.5" customHeight="1">
      <c r="D59" s="10"/>
      <c r="E59" s="10"/>
      <c r="F59" s="16"/>
      <c r="G59" s="13"/>
      <c r="H59" s="13"/>
    </row>
    <row r="60" spans="6:8" ht="13.5" customHeight="1">
      <c r="F60" s="14"/>
      <c r="G60" s="9"/>
      <c r="H60" s="9"/>
    </row>
    <row r="61" spans="4:8" ht="13.5" customHeight="1">
      <c r="D61" s="10"/>
      <c r="E61" s="10"/>
      <c r="F61" s="14"/>
      <c r="G61" s="20"/>
      <c r="H61" s="20"/>
    </row>
    <row r="62" spans="6:8" ht="22.5" customHeight="1">
      <c r="F62" s="16"/>
      <c r="G62" s="19"/>
      <c r="H62" s="19"/>
    </row>
    <row r="63" spans="6:8" ht="13.5" customHeight="1">
      <c r="F63" s="8"/>
      <c r="G63" s="9"/>
      <c r="H63" s="9"/>
    </row>
    <row r="64" spans="6:8" ht="13.5" customHeight="1">
      <c r="F64" s="16"/>
      <c r="G64" s="13"/>
      <c r="H64" s="13"/>
    </row>
    <row r="65" spans="6:8" ht="13.5" customHeight="1">
      <c r="F65" s="8"/>
      <c r="G65" s="9"/>
      <c r="H65" s="9"/>
    </row>
    <row r="66" spans="6:8" ht="13.5" customHeight="1">
      <c r="F66" s="8"/>
      <c r="G66" s="9"/>
      <c r="H66" s="9"/>
    </row>
    <row r="67" spans="1:8" ht="13.5" customHeight="1">
      <c r="A67" s="10"/>
      <c r="F67" s="22"/>
      <c r="G67" s="20"/>
      <c r="H67" s="20"/>
    </row>
    <row r="68" spans="2:8" ht="13.5" customHeight="1">
      <c r="B68" s="10"/>
      <c r="C68" s="10"/>
      <c r="D68" s="10"/>
      <c r="E68" s="10"/>
      <c r="F68" s="23"/>
      <c r="G68" s="20"/>
      <c r="H68" s="20"/>
    </row>
    <row r="69" spans="2:8" ht="13.5" customHeight="1">
      <c r="B69" s="10"/>
      <c r="C69" s="10"/>
      <c r="D69" s="10"/>
      <c r="E69" s="10"/>
      <c r="F69" s="23"/>
      <c r="G69" s="11"/>
      <c r="H69" s="11"/>
    </row>
    <row r="70" spans="2:8" ht="13.5" customHeight="1">
      <c r="B70" s="10"/>
      <c r="C70" s="10"/>
      <c r="D70" s="10"/>
      <c r="E70" s="10"/>
      <c r="F70" s="16"/>
      <c r="G70" s="17"/>
      <c r="H70" s="17"/>
    </row>
    <row r="71" spans="6:8" ht="12.75">
      <c r="F71" s="8"/>
      <c r="G71" s="9"/>
      <c r="H71" s="9"/>
    </row>
    <row r="72" spans="2:8" ht="12.75">
      <c r="B72" s="10"/>
      <c r="C72" s="10"/>
      <c r="F72" s="8"/>
      <c r="G72" s="20"/>
      <c r="H72" s="20"/>
    </row>
    <row r="73" spans="4:8" ht="12.75">
      <c r="D73" s="10"/>
      <c r="E73" s="10"/>
      <c r="F73" s="8"/>
      <c r="G73" s="11"/>
      <c r="H73" s="11"/>
    </row>
    <row r="74" spans="4:8" ht="12.75">
      <c r="D74" s="10"/>
      <c r="E74" s="10"/>
      <c r="F74" s="16"/>
      <c r="G74" s="13"/>
      <c r="H74" s="13"/>
    </row>
    <row r="75" spans="6:8" ht="12.75">
      <c r="F75" s="8"/>
      <c r="G75" s="9"/>
      <c r="H75" s="9"/>
    </row>
    <row r="76" spans="6:8" ht="12.75">
      <c r="F76" s="8"/>
      <c r="G76" s="9"/>
      <c r="H76" s="9"/>
    </row>
    <row r="77" spans="6:8" ht="12.75">
      <c r="F77" s="24"/>
      <c r="G77" s="25"/>
      <c r="H77" s="25"/>
    </row>
    <row r="78" spans="6:8" ht="12.75">
      <c r="F78" s="8"/>
      <c r="G78" s="9"/>
      <c r="H78" s="9"/>
    </row>
    <row r="79" spans="6:8" ht="12.75">
      <c r="F79" s="8"/>
      <c r="G79" s="9"/>
      <c r="H79" s="9"/>
    </row>
    <row r="80" spans="6:8" ht="12.75">
      <c r="F80" s="8"/>
      <c r="G80" s="9"/>
      <c r="H80" s="9"/>
    </row>
    <row r="81" spans="6:8" ht="12.75">
      <c r="F81" s="16"/>
      <c r="G81" s="13"/>
      <c r="H81" s="13"/>
    </row>
    <row r="82" spans="6:8" ht="12.75">
      <c r="F82" s="8"/>
      <c r="G82" s="9"/>
      <c r="H82" s="9"/>
    </row>
    <row r="83" spans="6:8" ht="12.75">
      <c r="F83" s="16"/>
      <c r="G83" s="13"/>
      <c r="H83" s="13"/>
    </row>
    <row r="84" spans="6:8" ht="12.75">
      <c r="F84" s="8"/>
      <c r="G84" s="9"/>
      <c r="H84" s="9"/>
    </row>
    <row r="85" spans="6:8" ht="12.75">
      <c r="F85" s="8"/>
      <c r="G85" s="9"/>
      <c r="H85" s="9"/>
    </row>
    <row r="86" spans="6:8" ht="12.75">
      <c r="F86" s="8"/>
      <c r="G86" s="9"/>
      <c r="H86" s="9"/>
    </row>
    <row r="87" spans="6:8" ht="12.75">
      <c r="F87" s="8"/>
      <c r="G87" s="9"/>
      <c r="H87" s="9"/>
    </row>
    <row r="88" spans="1:8" ht="28.5" customHeight="1">
      <c r="A88" s="26"/>
      <c r="B88" s="26"/>
      <c r="C88" s="26"/>
      <c r="D88" s="26"/>
      <c r="E88" s="26"/>
      <c r="F88" s="27"/>
      <c r="G88" s="28"/>
      <c r="H88" s="70"/>
    </row>
    <row r="89" spans="4:8" ht="12.75">
      <c r="D89" s="10"/>
      <c r="E89" s="10"/>
      <c r="F89" s="8"/>
      <c r="G89" s="11"/>
      <c r="H89" s="11"/>
    </row>
    <row r="90" spans="6:8" ht="12.75">
      <c r="F90" s="29"/>
      <c r="G90" s="30"/>
      <c r="H90" s="30"/>
    </row>
    <row r="91" spans="6:8" ht="12.75">
      <c r="F91" s="8"/>
      <c r="G91" s="9"/>
      <c r="H91" s="9"/>
    </row>
    <row r="92" spans="6:8" ht="12.75">
      <c r="F92" s="24"/>
      <c r="G92" s="25"/>
      <c r="H92" s="25"/>
    </row>
    <row r="93" spans="6:8" ht="12.75">
      <c r="F93" s="24"/>
      <c r="G93" s="25"/>
      <c r="H93" s="25"/>
    </row>
    <row r="94" spans="6:8" ht="12.75">
      <c r="F94" s="8"/>
      <c r="G94" s="9"/>
      <c r="H94" s="9"/>
    </row>
    <row r="95" spans="6:8" ht="12.75">
      <c r="F95" s="16"/>
      <c r="G95" s="13"/>
      <c r="H95" s="13"/>
    </row>
    <row r="96" spans="6:8" ht="12.75">
      <c r="F96" s="8"/>
      <c r="G96" s="9"/>
      <c r="H96" s="9"/>
    </row>
    <row r="97" spans="6:8" ht="12.75">
      <c r="F97" s="8"/>
      <c r="G97" s="9"/>
      <c r="H97" s="9"/>
    </row>
    <row r="98" spans="6:8" ht="12.75">
      <c r="F98" s="16"/>
      <c r="G98" s="13"/>
      <c r="H98" s="13"/>
    </row>
    <row r="99" spans="6:8" ht="12.75">
      <c r="F99" s="8"/>
      <c r="G99" s="9"/>
      <c r="H99" s="9"/>
    </row>
    <row r="100" spans="6:8" ht="12.75">
      <c r="F100" s="24"/>
      <c r="G100" s="25"/>
      <c r="H100" s="25"/>
    </row>
    <row r="101" spans="6:8" ht="12.75">
      <c r="F101" s="16"/>
      <c r="G101" s="30"/>
      <c r="H101" s="30"/>
    </row>
    <row r="102" spans="6:8" ht="12.75">
      <c r="F102" s="14"/>
      <c r="G102" s="25"/>
      <c r="H102" s="25"/>
    </row>
    <row r="103" spans="6:8" ht="12.75">
      <c r="F103" s="16"/>
      <c r="G103" s="13"/>
      <c r="H103" s="13"/>
    </row>
    <row r="104" spans="6:8" ht="12.75">
      <c r="F104" s="8"/>
      <c r="G104" s="9"/>
      <c r="H104" s="9"/>
    </row>
    <row r="105" spans="4:8" ht="12.75">
      <c r="D105" s="10"/>
      <c r="E105" s="10"/>
      <c r="F105" s="8"/>
      <c r="G105" s="11"/>
      <c r="H105" s="11"/>
    </row>
    <row r="106" spans="6:8" ht="12.75">
      <c r="F106" s="14"/>
      <c r="G106" s="13"/>
      <c r="H106" s="13"/>
    </row>
    <row r="107" spans="6:8" ht="12.75">
      <c r="F107" s="14"/>
      <c r="G107" s="25"/>
      <c r="H107" s="25"/>
    </row>
    <row r="108" spans="4:8" ht="12.75">
      <c r="D108" s="10"/>
      <c r="E108" s="10"/>
      <c r="F108" s="14"/>
      <c r="G108" s="31"/>
      <c r="H108" s="31"/>
    </row>
    <row r="109" spans="4:8" ht="12.75">
      <c r="D109" s="10"/>
      <c r="E109" s="10"/>
      <c r="F109" s="16"/>
      <c r="G109" s="17"/>
      <c r="H109" s="17"/>
    </row>
    <row r="110" spans="6:8" ht="12.75">
      <c r="F110" s="8"/>
      <c r="G110" s="9"/>
      <c r="H110" s="9"/>
    </row>
    <row r="111" spans="6:8" ht="12.75">
      <c r="F111" s="29"/>
      <c r="G111" s="32"/>
      <c r="H111" s="32"/>
    </row>
    <row r="112" spans="6:8" ht="11.25" customHeight="1">
      <c r="F112" s="24"/>
      <c r="G112" s="25"/>
      <c r="H112" s="25"/>
    </row>
    <row r="113" spans="2:8" ht="24" customHeight="1">
      <c r="B113" s="10"/>
      <c r="C113" s="10"/>
      <c r="F113" s="24"/>
      <c r="G113" s="33"/>
      <c r="H113" s="33"/>
    </row>
    <row r="114" spans="4:8" ht="15" customHeight="1">
      <c r="D114" s="10"/>
      <c r="E114" s="10"/>
      <c r="F114" s="24"/>
      <c r="G114" s="33"/>
      <c r="H114" s="33"/>
    </row>
    <row r="115" spans="6:8" ht="11.25" customHeight="1">
      <c r="F115" s="29"/>
      <c r="G115" s="30"/>
      <c r="H115" s="30"/>
    </row>
    <row r="116" spans="6:8" ht="12.75">
      <c r="F116" s="24"/>
      <c r="G116" s="25"/>
      <c r="H116" s="25"/>
    </row>
    <row r="117" spans="2:8" ht="13.5" customHeight="1">
      <c r="B117" s="10"/>
      <c r="C117" s="10"/>
      <c r="F117" s="24"/>
      <c r="G117" s="34"/>
      <c r="H117" s="34"/>
    </row>
    <row r="118" spans="4:8" ht="12.75" customHeight="1">
      <c r="D118" s="10"/>
      <c r="E118" s="10"/>
      <c r="F118" s="24"/>
      <c r="G118" s="11"/>
      <c r="H118" s="11"/>
    </row>
    <row r="119" spans="4:8" ht="12.75" customHeight="1">
      <c r="D119" s="10"/>
      <c r="E119" s="10"/>
      <c r="F119" s="16"/>
      <c r="G119" s="17"/>
      <c r="H119" s="17"/>
    </row>
    <row r="120" spans="6:8" ht="12.75">
      <c r="F120" s="8"/>
      <c r="G120" s="9"/>
      <c r="H120" s="9"/>
    </row>
    <row r="121" spans="4:8" ht="12.75">
      <c r="D121" s="10"/>
      <c r="E121" s="10"/>
      <c r="F121" s="8"/>
      <c r="G121" s="31"/>
      <c r="H121" s="31"/>
    </row>
    <row r="122" spans="6:8" ht="12.75">
      <c r="F122" s="29"/>
      <c r="G122" s="30"/>
      <c r="H122" s="30"/>
    </row>
    <row r="123" spans="6:8" ht="12.75">
      <c r="F123" s="24"/>
      <c r="G123" s="25"/>
      <c r="H123" s="25"/>
    </row>
    <row r="124" spans="6:8" ht="12.75">
      <c r="F124" s="8"/>
      <c r="G124" s="9"/>
      <c r="H124" s="9"/>
    </row>
    <row r="125" spans="1:8" ht="19.5" customHeight="1">
      <c r="A125" s="35"/>
      <c r="B125" s="5"/>
      <c r="C125" s="5"/>
      <c r="D125" s="5"/>
      <c r="E125" s="5"/>
      <c r="F125" s="5"/>
      <c r="G125" s="20"/>
      <c r="H125" s="20"/>
    </row>
    <row r="126" spans="1:8" ht="15" customHeight="1">
      <c r="A126" s="10"/>
      <c r="F126" s="22"/>
      <c r="G126" s="20"/>
      <c r="H126" s="20"/>
    </row>
    <row r="127" spans="1:8" ht="12.75">
      <c r="A127" s="10"/>
      <c r="B127" s="10"/>
      <c r="C127" s="10"/>
      <c r="F127" s="22"/>
      <c r="G127" s="11"/>
      <c r="H127" s="11"/>
    </row>
    <row r="128" spans="4:8" ht="12.75">
      <c r="D128" s="10"/>
      <c r="E128" s="10"/>
      <c r="F128" s="8"/>
      <c r="G128" s="20"/>
      <c r="H128" s="20"/>
    </row>
    <row r="129" spans="6:8" ht="12.75">
      <c r="F129" s="12"/>
      <c r="G129" s="13"/>
      <c r="H129" s="13"/>
    </row>
    <row r="130" spans="2:8" ht="12.75">
      <c r="B130" s="10"/>
      <c r="C130" s="10"/>
      <c r="F130" s="8"/>
      <c r="G130" s="11"/>
      <c r="H130" s="11"/>
    </row>
    <row r="131" spans="4:8" ht="12.75">
      <c r="D131" s="10"/>
      <c r="E131" s="10"/>
      <c r="F131" s="8"/>
      <c r="G131" s="11"/>
      <c r="H131" s="11"/>
    </row>
    <row r="132" spans="6:8" ht="12.75">
      <c r="F132" s="16"/>
      <c r="G132" s="17"/>
      <c r="H132" s="17"/>
    </row>
    <row r="133" spans="4:8" ht="22.5" customHeight="1">
      <c r="D133" s="10"/>
      <c r="E133" s="10"/>
      <c r="F133" s="8"/>
      <c r="G133" s="18"/>
      <c r="H133" s="18"/>
    </row>
    <row r="134" spans="6:8" ht="12.75">
      <c r="F134" s="8"/>
      <c r="G134" s="17"/>
      <c r="H134" s="17"/>
    </row>
    <row r="135" spans="2:8" ht="12.75">
      <c r="B135" s="10"/>
      <c r="C135" s="10"/>
      <c r="F135" s="14"/>
      <c r="G135" s="20"/>
      <c r="H135" s="20"/>
    </row>
    <row r="136" spans="4:8" ht="12.75">
      <c r="D136" s="10"/>
      <c r="E136" s="10"/>
      <c r="F136" s="14"/>
      <c r="G136" s="21"/>
      <c r="H136" s="21"/>
    </row>
    <row r="137" spans="6:8" ht="12.75">
      <c r="F137" s="16"/>
      <c r="G137" s="13"/>
      <c r="H137" s="13"/>
    </row>
    <row r="138" spans="1:8" ht="13.5" customHeight="1">
      <c r="A138" s="10"/>
      <c r="F138" s="22"/>
      <c r="G138" s="20"/>
      <c r="H138" s="20"/>
    </row>
    <row r="139" spans="2:8" ht="13.5" customHeight="1">
      <c r="B139" s="10"/>
      <c r="C139" s="10"/>
      <c r="F139" s="8"/>
      <c r="G139" s="20"/>
      <c r="H139" s="20"/>
    </row>
    <row r="140" spans="4:8" ht="13.5" customHeight="1">
      <c r="D140" s="10"/>
      <c r="E140" s="10"/>
      <c r="F140" s="8"/>
      <c r="G140" s="11"/>
      <c r="H140" s="11"/>
    </row>
    <row r="141" spans="4:8" ht="12.75">
      <c r="D141" s="10"/>
      <c r="E141" s="10"/>
      <c r="F141" s="16"/>
      <c r="G141" s="13"/>
      <c r="H141" s="13"/>
    </row>
    <row r="142" spans="4:8" ht="12.75">
      <c r="D142" s="10"/>
      <c r="E142" s="10"/>
      <c r="F142" s="8"/>
      <c r="G142" s="11"/>
      <c r="H142" s="11"/>
    </row>
    <row r="143" spans="6:8" ht="12.75">
      <c r="F143" s="29"/>
      <c r="G143" s="30"/>
      <c r="H143" s="30"/>
    </row>
    <row r="144" spans="4:8" ht="12.75">
      <c r="D144" s="10"/>
      <c r="E144" s="10"/>
      <c r="F144" s="14"/>
      <c r="G144" s="31"/>
      <c r="H144" s="31"/>
    </row>
    <row r="145" spans="4:8" ht="12.75">
      <c r="D145" s="10"/>
      <c r="E145" s="10"/>
      <c r="F145" s="16"/>
      <c r="G145" s="17"/>
      <c r="H145" s="17"/>
    </row>
    <row r="146" spans="6:8" ht="12.75">
      <c r="F146" s="29"/>
      <c r="G146" s="36"/>
      <c r="H146" s="36"/>
    </row>
    <row r="147" spans="2:8" ht="12.75">
      <c r="B147" s="10"/>
      <c r="C147" s="10"/>
      <c r="F147" s="24"/>
      <c r="G147" s="34"/>
      <c r="H147" s="34"/>
    </row>
    <row r="148" spans="4:8" ht="12.75">
      <c r="D148" s="10"/>
      <c r="E148" s="10"/>
      <c r="F148" s="24"/>
      <c r="G148" s="11"/>
      <c r="H148" s="11"/>
    </row>
    <row r="149" spans="4:8" ht="12.75">
      <c r="D149" s="10"/>
      <c r="E149" s="10"/>
      <c r="F149" s="16"/>
      <c r="G149" s="17"/>
      <c r="H149" s="17"/>
    </row>
    <row r="150" spans="4:8" ht="12.75">
      <c r="D150" s="10"/>
      <c r="E150" s="10"/>
      <c r="F150" s="16"/>
      <c r="G150" s="17"/>
      <c r="H150" s="17"/>
    </row>
    <row r="151" spans="6:8" ht="12.75">
      <c r="F151" s="8"/>
      <c r="G151" s="9"/>
      <c r="H151" s="9"/>
    </row>
    <row r="152" spans="1:8" s="37" customFormat="1" ht="18" customHeight="1">
      <c r="A152" s="179"/>
      <c r="B152" s="180"/>
      <c r="C152" s="180"/>
      <c r="D152" s="180"/>
      <c r="E152" s="180"/>
      <c r="F152" s="180"/>
      <c r="G152" s="180"/>
      <c r="H152" s="44"/>
    </row>
    <row r="153" spans="1:8" ht="28.5" customHeight="1">
      <c r="A153" s="26"/>
      <c r="B153" s="26"/>
      <c r="C153" s="26"/>
      <c r="D153" s="26"/>
      <c r="E153" s="26"/>
      <c r="F153" s="27"/>
      <c r="G153" s="28"/>
      <c r="H153" s="70"/>
    </row>
    <row r="155" spans="1:8" ht="15.75">
      <c r="A155" s="39"/>
      <c r="B155" s="10"/>
      <c r="C155" s="10"/>
      <c r="D155" s="10"/>
      <c r="E155" s="10"/>
      <c r="F155" s="40"/>
      <c r="G155" s="4"/>
      <c r="H155" s="4"/>
    </row>
    <row r="156" spans="1:8" ht="12.75">
      <c r="A156" s="10"/>
      <c r="B156" s="10"/>
      <c r="C156" s="10"/>
      <c r="D156" s="10"/>
      <c r="E156" s="10"/>
      <c r="F156" s="40"/>
      <c r="G156" s="4"/>
      <c r="H156" s="4"/>
    </row>
    <row r="157" spans="1:8" ht="17.25" customHeight="1">
      <c r="A157" s="10"/>
      <c r="B157" s="10"/>
      <c r="C157" s="10"/>
      <c r="D157" s="10"/>
      <c r="E157" s="10"/>
      <c r="F157" s="40"/>
      <c r="G157" s="4"/>
      <c r="H157" s="4"/>
    </row>
    <row r="158" spans="1:8" ht="13.5" customHeight="1">
      <c r="A158" s="10"/>
      <c r="B158" s="10"/>
      <c r="C158" s="10"/>
      <c r="D158" s="10"/>
      <c r="E158" s="10"/>
      <c r="F158" s="40"/>
      <c r="G158" s="4"/>
      <c r="H158" s="4"/>
    </row>
    <row r="159" spans="1:8" ht="12.75">
      <c r="A159" s="10"/>
      <c r="B159" s="10"/>
      <c r="C159" s="10"/>
      <c r="D159" s="10"/>
      <c r="E159" s="10"/>
      <c r="F159" s="40"/>
      <c r="G159" s="4"/>
      <c r="H159" s="4"/>
    </row>
    <row r="160" spans="1:5" ht="12.75">
      <c r="A160" s="10"/>
      <c r="B160" s="10"/>
      <c r="C160" s="10"/>
      <c r="D160" s="10"/>
      <c r="E160" s="10"/>
    </row>
    <row r="161" spans="1:8" ht="12.75">
      <c r="A161" s="10"/>
      <c r="B161" s="10"/>
      <c r="C161" s="10"/>
      <c r="D161" s="10"/>
      <c r="E161" s="10"/>
      <c r="F161" s="40"/>
      <c r="G161" s="4"/>
      <c r="H161" s="4"/>
    </row>
    <row r="162" spans="1:8" ht="12.75">
      <c r="A162" s="10"/>
      <c r="B162" s="10"/>
      <c r="C162" s="10"/>
      <c r="D162" s="10"/>
      <c r="E162" s="10"/>
      <c r="F162" s="40"/>
      <c r="G162" s="41"/>
      <c r="H162" s="41"/>
    </row>
    <row r="163" spans="1:8" ht="12.75">
      <c r="A163" s="10"/>
      <c r="B163" s="10"/>
      <c r="C163" s="10"/>
      <c r="D163" s="10"/>
      <c r="E163" s="10"/>
      <c r="F163" s="40"/>
      <c r="G163" s="4"/>
      <c r="H163" s="4"/>
    </row>
    <row r="164" spans="1:8" ht="22.5" customHeight="1">
      <c r="A164" s="10"/>
      <c r="B164" s="10"/>
      <c r="C164" s="10"/>
      <c r="D164" s="10"/>
      <c r="E164" s="10"/>
      <c r="F164" s="40"/>
      <c r="G164" s="18"/>
      <c r="H164" s="18"/>
    </row>
    <row r="165" spans="6:8" ht="22.5" customHeight="1">
      <c r="F165" s="16"/>
      <c r="G165" s="19"/>
      <c r="H165" s="19"/>
    </row>
  </sheetData>
  <sheetProtection/>
  <mergeCells count="8">
    <mergeCell ref="B29:L29"/>
    <mergeCell ref="A152:G152"/>
    <mergeCell ref="B3:L3"/>
    <mergeCell ref="B40:L40"/>
    <mergeCell ref="A1:L1"/>
    <mergeCell ref="B14:L14"/>
    <mergeCell ref="B16:L16"/>
    <mergeCell ref="B27:L2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4" max="8" man="1"/>
    <brk id="86" max="9" man="1"/>
    <brk id="15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7"/>
  <sheetViews>
    <sheetView workbookViewId="0" topLeftCell="A1">
      <selection activeCell="A2" sqref="A1:A16384"/>
    </sheetView>
  </sheetViews>
  <sheetFormatPr defaultColWidth="11.421875" defaultRowHeight="12.75"/>
  <cols>
    <col min="1" max="1" width="7.7109375" style="49" customWidth="1"/>
    <col min="2" max="2" width="32.8515625" style="51" customWidth="1"/>
    <col min="3" max="3" width="14.8515625" style="3" customWidth="1"/>
    <col min="4" max="4" width="10.140625" style="3" customWidth="1"/>
    <col min="5" max="5" width="13.00390625" style="3" customWidth="1"/>
    <col min="6" max="6" width="10.7109375" style="3" customWidth="1"/>
    <col min="7" max="7" width="10.421875" style="3" customWidth="1"/>
    <col min="8" max="8" width="11.140625" style="3" customWidth="1"/>
    <col min="9" max="9" width="9.421875" style="3" customWidth="1"/>
    <col min="10" max="10" width="9.57421875" style="3" customWidth="1"/>
    <col min="11" max="11" width="9.8515625" style="3" customWidth="1"/>
    <col min="12" max="12" width="11.7109375" style="3" customWidth="1"/>
    <col min="13" max="16384" width="11.421875" style="1" customWidth="1"/>
  </cols>
  <sheetData>
    <row r="1" spans="1:12" ht="23.25" customHeight="1">
      <c r="A1" s="190" t="s">
        <v>59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12" s="4" customFormat="1" ht="135" customHeight="1">
      <c r="A2" s="158" t="s">
        <v>21</v>
      </c>
      <c r="B2" s="159" t="s">
        <v>22</v>
      </c>
      <c r="C2" s="160" t="s">
        <v>56</v>
      </c>
      <c r="D2" s="160" t="s">
        <v>45</v>
      </c>
      <c r="E2" s="160" t="s">
        <v>57</v>
      </c>
      <c r="F2" s="160" t="s">
        <v>13</v>
      </c>
      <c r="G2" s="160" t="s">
        <v>14</v>
      </c>
      <c r="H2" s="160" t="s">
        <v>15</v>
      </c>
      <c r="I2" s="160" t="s">
        <v>16</v>
      </c>
      <c r="J2" s="160" t="s">
        <v>23</v>
      </c>
      <c r="K2" s="160" t="s">
        <v>46</v>
      </c>
      <c r="L2" s="160" t="s">
        <v>47</v>
      </c>
    </row>
    <row r="3" spans="1:12" ht="12.75">
      <c r="A3" s="48"/>
      <c r="B3" s="6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4" customFormat="1" ht="12.75">
      <c r="A4" s="79"/>
      <c r="B4" s="89" t="s">
        <v>39</v>
      </c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2" ht="12.75">
      <c r="A5" s="79"/>
      <c r="B5" s="90" t="s">
        <v>49</v>
      </c>
      <c r="C5" s="81"/>
      <c r="D5" s="81"/>
      <c r="E5" s="81"/>
      <c r="F5" s="81"/>
      <c r="G5" s="81"/>
      <c r="H5" s="81"/>
      <c r="I5" s="81"/>
      <c r="J5" s="81"/>
      <c r="K5" s="81"/>
      <c r="L5" s="81"/>
    </row>
    <row r="6" spans="1:12" s="4" customFormat="1" ht="12.75">
      <c r="A6" s="79"/>
      <c r="B6" s="91" t="s">
        <v>42</v>
      </c>
      <c r="C6" s="92"/>
      <c r="D6" s="93"/>
      <c r="E6" s="93"/>
      <c r="F6" s="92"/>
      <c r="G6" s="94"/>
      <c r="H6" s="95"/>
      <c r="I6" s="80"/>
      <c r="J6" s="80"/>
      <c r="K6" s="82"/>
      <c r="L6" s="83"/>
    </row>
    <row r="7" spans="1:14" s="4" customFormat="1" ht="12.75" customHeight="1">
      <c r="A7" s="96" t="s">
        <v>60</v>
      </c>
      <c r="B7" s="91" t="s">
        <v>58</v>
      </c>
      <c r="C7" s="87">
        <f>C8+C20</f>
        <v>1212350</v>
      </c>
      <c r="D7" s="87">
        <f>D8+D20</f>
        <v>-101575</v>
      </c>
      <c r="E7" s="87">
        <f>E8+E20</f>
        <v>1110775</v>
      </c>
      <c r="F7" s="87">
        <f>F8+F20</f>
        <v>807225</v>
      </c>
      <c r="G7" s="87">
        <f>G8+G20</f>
        <v>212790</v>
      </c>
      <c r="H7" s="87"/>
      <c r="I7" s="87">
        <f>I13+I21</f>
        <v>89760</v>
      </c>
      <c r="J7" s="87">
        <v>1000</v>
      </c>
      <c r="K7" s="84"/>
      <c r="L7" s="84"/>
      <c r="M7" s="54"/>
      <c r="N7" s="54"/>
    </row>
    <row r="8" spans="1:14" s="4" customFormat="1" ht="12.75">
      <c r="A8" s="79">
        <v>3</v>
      </c>
      <c r="B8" s="91" t="s">
        <v>24</v>
      </c>
      <c r="C8" s="97">
        <f>C9+C13+C18</f>
        <v>1147350</v>
      </c>
      <c r="D8" s="98">
        <f>D9+D13+D18</f>
        <v>-121630</v>
      </c>
      <c r="E8" s="98">
        <f>E9+E13+E18</f>
        <v>1025720</v>
      </c>
      <c r="F8" s="97">
        <f>F9+F13+F18</f>
        <v>807225</v>
      </c>
      <c r="G8" s="98">
        <f>G9+G13+G18</f>
        <v>207735</v>
      </c>
      <c r="H8" s="98"/>
      <c r="I8" s="97">
        <f>+I9+I13+I18</f>
        <v>9760</v>
      </c>
      <c r="J8" s="97">
        <f>+J9+J13+J18</f>
        <v>1000</v>
      </c>
      <c r="K8" s="84"/>
      <c r="L8" s="84"/>
      <c r="M8" s="54"/>
      <c r="N8" s="54"/>
    </row>
    <row r="9" spans="1:14" s="4" customFormat="1" ht="12.75">
      <c r="A9" s="79">
        <v>31</v>
      </c>
      <c r="B9" s="91" t="s">
        <v>25</v>
      </c>
      <c r="C9" s="99">
        <f>C10+C11+C12</f>
        <v>823800</v>
      </c>
      <c r="D9" s="99">
        <f>E9-C9</f>
        <v>-17475</v>
      </c>
      <c r="E9" s="100">
        <f>E10+E11+E12</f>
        <v>806325</v>
      </c>
      <c r="F9" s="100">
        <f>F10+F11+F12</f>
        <v>787225</v>
      </c>
      <c r="G9" s="100">
        <f>G10+G11+G12</f>
        <v>19100</v>
      </c>
      <c r="H9" s="87"/>
      <c r="I9" s="87"/>
      <c r="J9" s="87"/>
      <c r="K9" s="85"/>
      <c r="L9" s="84"/>
      <c r="M9" s="54"/>
      <c r="N9" s="54"/>
    </row>
    <row r="10" spans="1:14" ht="12.75">
      <c r="A10" s="101">
        <v>311</v>
      </c>
      <c r="B10" s="102" t="s">
        <v>26</v>
      </c>
      <c r="C10" s="88">
        <v>680000</v>
      </c>
      <c r="D10" s="88">
        <f>E10-C10</f>
        <v>-15000</v>
      </c>
      <c r="E10" s="88">
        <v>665000</v>
      </c>
      <c r="F10" s="88">
        <v>665000</v>
      </c>
      <c r="G10" s="88">
        <v>0</v>
      </c>
      <c r="H10" s="88"/>
      <c r="I10" s="88"/>
      <c r="J10" s="88"/>
      <c r="K10" s="86"/>
      <c r="L10" s="86"/>
      <c r="M10" s="55"/>
      <c r="N10" s="55"/>
    </row>
    <row r="11" spans="1:14" ht="12.75">
      <c r="A11" s="101">
        <v>312</v>
      </c>
      <c r="B11" s="102" t="s">
        <v>27</v>
      </c>
      <c r="C11" s="88">
        <v>31600</v>
      </c>
      <c r="D11" s="88">
        <f>E11-C11</f>
        <v>0</v>
      </c>
      <c r="E11" s="88">
        <v>31600</v>
      </c>
      <c r="F11" s="88">
        <v>12500</v>
      </c>
      <c r="G11" s="88">
        <v>19100</v>
      </c>
      <c r="H11" s="88"/>
      <c r="I11" s="88"/>
      <c r="J11" s="88"/>
      <c r="K11" s="86"/>
      <c r="L11" s="86"/>
      <c r="M11" s="55"/>
      <c r="N11" s="55"/>
    </row>
    <row r="12" spans="1:14" ht="12.75">
      <c r="A12" s="101">
        <v>313</v>
      </c>
      <c r="B12" s="102" t="s">
        <v>28</v>
      </c>
      <c r="C12" s="88">
        <v>112200</v>
      </c>
      <c r="D12" s="88">
        <f>E12-C12</f>
        <v>-2475</v>
      </c>
      <c r="E12" s="88">
        <v>109725</v>
      </c>
      <c r="F12" s="88">
        <v>109725</v>
      </c>
      <c r="G12" s="88">
        <v>0</v>
      </c>
      <c r="H12" s="88"/>
      <c r="I12" s="88"/>
      <c r="J12" s="88"/>
      <c r="K12" s="86"/>
      <c r="L12" s="86"/>
      <c r="M12" s="55"/>
      <c r="N12" s="55"/>
    </row>
    <row r="13" spans="1:14" s="4" customFormat="1" ht="12.75">
      <c r="A13" s="79">
        <v>32</v>
      </c>
      <c r="B13" s="91" t="s">
        <v>29</v>
      </c>
      <c r="C13" s="99">
        <f>SUM(C14:C17)</f>
        <v>321050</v>
      </c>
      <c r="D13" s="99">
        <f>SUM(D14:D17)</f>
        <v>-103805</v>
      </c>
      <c r="E13" s="99">
        <f>SUM(E14:E17)</f>
        <v>217245</v>
      </c>
      <c r="F13" s="100">
        <f>SUM(F14:F17)</f>
        <v>20000</v>
      </c>
      <c r="G13" s="99">
        <f>SUM(G14:G17)</f>
        <v>186485</v>
      </c>
      <c r="H13" s="99"/>
      <c r="I13" s="100">
        <f>SUM(I14:I17)</f>
        <v>9760</v>
      </c>
      <c r="J13" s="100">
        <f>+J14+J15+J16+J17</f>
        <v>1000</v>
      </c>
      <c r="K13" s="84"/>
      <c r="L13" s="84"/>
      <c r="M13" s="54"/>
      <c r="N13" s="54"/>
    </row>
    <row r="14" spans="1:14" ht="12.75">
      <c r="A14" s="101">
        <v>321</v>
      </c>
      <c r="B14" s="102" t="s">
        <v>30</v>
      </c>
      <c r="C14" s="88">
        <v>64730</v>
      </c>
      <c r="D14" s="88">
        <f>E14-C14</f>
        <v>-7390</v>
      </c>
      <c r="E14" s="88">
        <v>57340</v>
      </c>
      <c r="F14" s="88">
        <v>0</v>
      </c>
      <c r="G14" s="88">
        <v>53590</v>
      </c>
      <c r="H14" s="88"/>
      <c r="I14" s="88">
        <v>3750</v>
      </c>
      <c r="J14" s="88"/>
      <c r="K14" s="86"/>
      <c r="L14" s="86"/>
      <c r="M14" s="55"/>
      <c r="N14" s="55"/>
    </row>
    <row r="15" spans="1:14" ht="12.75">
      <c r="A15" s="101">
        <v>322</v>
      </c>
      <c r="B15" s="102" t="s">
        <v>31</v>
      </c>
      <c r="C15" s="88">
        <v>155900</v>
      </c>
      <c r="D15" s="88">
        <f>E15-C15</f>
        <v>-62840</v>
      </c>
      <c r="E15" s="88">
        <v>93060</v>
      </c>
      <c r="F15" s="88">
        <v>16250</v>
      </c>
      <c r="G15" s="88">
        <v>70800</v>
      </c>
      <c r="H15" s="88"/>
      <c r="I15" s="88">
        <v>6010</v>
      </c>
      <c r="J15" s="88"/>
      <c r="K15" s="86"/>
      <c r="L15" s="86"/>
      <c r="M15" s="55"/>
      <c r="N15" s="55"/>
    </row>
    <row r="16" spans="1:14" ht="12.75">
      <c r="A16" s="101">
        <v>323</v>
      </c>
      <c r="B16" s="102" t="s">
        <v>32</v>
      </c>
      <c r="C16" s="88">
        <v>88190</v>
      </c>
      <c r="D16" s="88">
        <f>E16-C16</f>
        <v>-31540</v>
      </c>
      <c r="E16" s="88">
        <v>56650</v>
      </c>
      <c r="F16" s="88">
        <v>3750</v>
      </c>
      <c r="G16" s="88">
        <v>51900</v>
      </c>
      <c r="H16" s="88"/>
      <c r="I16" s="88"/>
      <c r="J16" s="88">
        <v>1000</v>
      </c>
      <c r="K16" s="86"/>
      <c r="L16" s="86"/>
      <c r="M16" s="55"/>
      <c r="N16" s="55"/>
    </row>
    <row r="17" spans="1:14" ht="12.75">
      <c r="A17" s="101">
        <v>329</v>
      </c>
      <c r="B17" s="102" t="s">
        <v>33</v>
      </c>
      <c r="C17" s="88">
        <v>12230</v>
      </c>
      <c r="D17" s="88">
        <f>E17-C17</f>
        <v>-2035</v>
      </c>
      <c r="E17" s="88">
        <v>10195</v>
      </c>
      <c r="F17" s="88"/>
      <c r="G17" s="88">
        <v>10195</v>
      </c>
      <c r="H17" s="88"/>
      <c r="I17" s="88"/>
      <c r="J17" s="88"/>
      <c r="K17" s="86"/>
      <c r="L17" s="86"/>
      <c r="M17" s="55"/>
      <c r="N17" s="55"/>
    </row>
    <row r="18" spans="1:14" s="4" customFormat="1" ht="12.75">
      <c r="A18" s="79">
        <v>34</v>
      </c>
      <c r="B18" s="91" t="s">
        <v>34</v>
      </c>
      <c r="C18" s="99">
        <f>C19</f>
        <v>2500</v>
      </c>
      <c r="D18" s="100">
        <f>D19</f>
        <v>-350</v>
      </c>
      <c r="E18" s="99">
        <f>E19</f>
        <v>2150</v>
      </c>
      <c r="F18" s="100">
        <f>F19</f>
        <v>0</v>
      </c>
      <c r="G18" s="100">
        <f>G19</f>
        <v>2150</v>
      </c>
      <c r="H18" s="87"/>
      <c r="I18" s="87"/>
      <c r="J18" s="87"/>
      <c r="K18" s="84"/>
      <c r="L18" s="84"/>
      <c r="M18" s="54"/>
      <c r="N18" s="54"/>
    </row>
    <row r="19" spans="1:14" ht="12.75">
      <c r="A19" s="101">
        <v>343</v>
      </c>
      <c r="B19" s="102" t="s">
        <v>35</v>
      </c>
      <c r="C19" s="88">
        <v>2500</v>
      </c>
      <c r="D19" s="88">
        <f>E19-C19</f>
        <v>-350</v>
      </c>
      <c r="E19" s="88">
        <v>2150</v>
      </c>
      <c r="F19" s="103">
        <v>0</v>
      </c>
      <c r="G19" s="103">
        <v>2150</v>
      </c>
      <c r="H19" s="88"/>
      <c r="I19" s="88"/>
      <c r="J19" s="88"/>
      <c r="K19" s="86"/>
      <c r="L19" s="86"/>
      <c r="M19" s="55"/>
      <c r="N19" s="55"/>
    </row>
    <row r="20" spans="1:14" s="4" customFormat="1" ht="12" customHeight="1">
      <c r="A20" s="79">
        <v>4</v>
      </c>
      <c r="B20" s="91" t="s">
        <v>37</v>
      </c>
      <c r="C20" s="97">
        <f>C21</f>
        <v>65000</v>
      </c>
      <c r="D20" s="97">
        <f>D21</f>
        <v>20055</v>
      </c>
      <c r="E20" s="97">
        <f>E21</f>
        <v>85055</v>
      </c>
      <c r="F20" s="97">
        <f>F21</f>
        <v>0</v>
      </c>
      <c r="G20" s="97">
        <f>G21</f>
        <v>5055</v>
      </c>
      <c r="H20" s="104"/>
      <c r="I20" s="97">
        <f>+I21</f>
        <v>80000</v>
      </c>
      <c r="J20" s="87"/>
      <c r="K20" s="84"/>
      <c r="L20" s="84"/>
      <c r="M20" s="54"/>
      <c r="N20" s="54"/>
    </row>
    <row r="21" spans="1:14" s="4" customFormat="1" ht="12" customHeight="1">
      <c r="A21" s="79">
        <v>42</v>
      </c>
      <c r="B21" s="91" t="s">
        <v>48</v>
      </c>
      <c r="C21" s="99">
        <f>C22+C23</f>
        <v>65000</v>
      </c>
      <c r="D21" s="100">
        <f>D22+D23</f>
        <v>20055</v>
      </c>
      <c r="E21" s="99">
        <f>E22+E23</f>
        <v>85055</v>
      </c>
      <c r="F21" s="100">
        <f>F22+F23</f>
        <v>0</v>
      </c>
      <c r="G21" s="100">
        <f>G22+G23</f>
        <v>5055</v>
      </c>
      <c r="H21" s="104"/>
      <c r="I21" s="100">
        <f>+I22+I23</f>
        <v>80000</v>
      </c>
      <c r="J21" s="100">
        <f>J22+J23</f>
        <v>0</v>
      </c>
      <c r="K21" s="84"/>
      <c r="L21" s="84"/>
      <c r="M21" s="54"/>
      <c r="N21" s="54"/>
    </row>
    <row r="22" spans="1:14" ht="12.75">
      <c r="A22" s="101">
        <v>422</v>
      </c>
      <c r="B22" s="102" t="s">
        <v>36</v>
      </c>
      <c r="C22" s="88">
        <v>35000</v>
      </c>
      <c r="D22" s="88">
        <f>E22-C22</f>
        <v>-29945</v>
      </c>
      <c r="E22" s="88">
        <v>5055</v>
      </c>
      <c r="F22" s="103">
        <v>0</v>
      </c>
      <c r="G22" s="88">
        <v>5055</v>
      </c>
      <c r="H22" s="86"/>
      <c r="I22" s="88">
        <v>0</v>
      </c>
      <c r="J22" s="88"/>
      <c r="K22" s="87"/>
      <c r="L22" s="88"/>
      <c r="M22" s="55"/>
      <c r="N22" s="55"/>
    </row>
    <row r="23" spans="1:14" ht="12.75">
      <c r="A23" s="101">
        <v>451</v>
      </c>
      <c r="B23" s="102" t="s">
        <v>43</v>
      </c>
      <c r="C23" s="88">
        <v>30000</v>
      </c>
      <c r="D23" s="88">
        <f>E23-C23</f>
        <v>50000</v>
      </c>
      <c r="E23" s="88">
        <v>80000</v>
      </c>
      <c r="F23" s="103">
        <v>0</v>
      </c>
      <c r="G23" s="103">
        <v>0</v>
      </c>
      <c r="H23" s="86"/>
      <c r="I23" s="88">
        <v>80000</v>
      </c>
      <c r="J23" s="88"/>
      <c r="K23" s="88"/>
      <c r="L23" s="88"/>
      <c r="M23" s="55"/>
      <c r="N23" s="55"/>
    </row>
    <row r="24" spans="1:14" ht="12.75">
      <c r="A24" s="56"/>
      <c r="B24" s="57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5"/>
      <c r="N24" s="55"/>
    </row>
    <row r="25" spans="1:14" s="4" customFormat="1" ht="12.75" customHeight="1">
      <c r="A25" s="53"/>
      <c r="B25" s="50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4" s="4" customFormat="1" ht="12.75">
      <c r="A26" s="48"/>
      <c r="B26" s="50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  <row r="27" spans="1:14" s="4" customFormat="1" ht="12.75">
      <c r="A27" s="48"/>
      <c r="B27" s="50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</row>
    <row r="28" spans="1:14" ht="12.75">
      <c r="A28" s="47"/>
      <c r="B28" s="6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</row>
    <row r="29" spans="1:14" ht="12.75">
      <c r="A29" s="47"/>
      <c r="B29" s="6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</row>
    <row r="30" spans="1:14" ht="12.75">
      <c r="A30" s="47"/>
      <c r="B30" s="6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</row>
    <row r="31" spans="1:14" ht="12.75">
      <c r="A31" s="48"/>
      <c r="B31" s="6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</row>
    <row r="32" spans="1:14" s="4" customFormat="1" ht="12.75" customHeight="1">
      <c r="A32" s="53"/>
      <c r="B32" s="50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1:14" s="4" customFormat="1" ht="12.75">
      <c r="A33" s="48"/>
      <c r="B33" s="50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1:14" s="4" customFormat="1" ht="12.75">
      <c r="A34" s="48"/>
      <c r="B34" s="50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1:14" ht="12.75">
      <c r="A35" s="47"/>
      <c r="B35" s="6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</row>
    <row r="36" spans="1:14" ht="12.75">
      <c r="A36" s="47"/>
      <c r="B36" s="6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</row>
    <row r="37" spans="1:14" ht="12.75">
      <c r="A37" s="47"/>
      <c r="B37" s="6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</row>
    <row r="38" spans="1:14" s="4" customFormat="1" ht="12.75">
      <c r="A38" s="48"/>
      <c r="B38" s="50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1:14" ht="12.75">
      <c r="A39" s="47"/>
      <c r="B39" s="6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</row>
    <row r="40" spans="1:14" ht="12.75">
      <c r="A40" s="47"/>
      <c r="B40" s="6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</row>
    <row r="41" spans="1:14" ht="12.75">
      <c r="A41" s="47"/>
      <c r="B41" s="6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</row>
    <row r="42" spans="1:14" ht="12.75">
      <c r="A42" s="47"/>
      <c r="B42" s="6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</row>
    <row r="43" spans="1:14" s="4" customFormat="1" ht="12.75">
      <c r="A43" s="48"/>
      <c r="B43" s="50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4" spans="1:14" ht="12.75">
      <c r="A44" s="47"/>
      <c r="B44" s="6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</row>
    <row r="45" spans="1:14" ht="12.75">
      <c r="A45" s="48"/>
      <c r="B45" s="6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</row>
    <row r="46" spans="1:14" s="4" customFormat="1" ht="12.75" customHeight="1">
      <c r="A46" s="53"/>
      <c r="B46" s="50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</row>
    <row r="47" spans="1:14" s="4" customFormat="1" ht="12.75">
      <c r="A47" s="48"/>
      <c r="B47" s="50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1:14" s="4" customFormat="1" ht="12.75">
      <c r="A48" s="48"/>
      <c r="B48" s="50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1:14" ht="12.75">
      <c r="A49" s="47"/>
      <c r="B49" s="6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</row>
    <row r="50" spans="1:14" ht="12.75">
      <c r="A50" s="47"/>
      <c r="B50" s="6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</row>
    <row r="51" spans="1:14" ht="12.75">
      <c r="A51" s="47"/>
      <c r="B51" s="6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</row>
    <row r="52" spans="1:14" s="4" customFormat="1" ht="12.75">
      <c r="A52" s="48"/>
      <c r="B52" s="50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</row>
    <row r="53" spans="1:14" ht="12.75">
      <c r="A53" s="47"/>
      <c r="B53" s="6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</row>
    <row r="54" spans="1:14" ht="12.75">
      <c r="A54" s="47"/>
      <c r="B54" s="6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</row>
    <row r="55" spans="1:14" ht="12.75">
      <c r="A55" s="47"/>
      <c r="B55" s="6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</row>
    <row r="56" spans="1:14" ht="12.75">
      <c r="A56" s="47"/>
      <c r="B56" s="6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</row>
    <row r="57" spans="1:14" s="4" customFormat="1" ht="12.75">
      <c r="A57" s="48"/>
      <c r="B57" s="50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</row>
    <row r="58" spans="1:14" ht="12.75">
      <c r="A58" s="47"/>
      <c r="B58" s="6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</row>
    <row r="59" spans="1:14" ht="12.75">
      <c r="A59" s="48"/>
      <c r="B59" s="6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</row>
    <row r="60" spans="1:14" s="4" customFormat="1" ht="12.75" customHeight="1">
      <c r="A60" s="53"/>
      <c r="B60" s="50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</row>
    <row r="61" spans="1:14" s="4" customFormat="1" ht="12.75">
      <c r="A61" s="48"/>
      <c r="B61" s="50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</row>
    <row r="62" spans="1:14" s="4" customFormat="1" ht="12.75">
      <c r="A62" s="48"/>
      <c r="B62" s="50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</row>
    <row r="63" spans="1:14" ht="12.75">
      <c r="A63" s="47"/>
      <c r="B63" s="6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</row>
    <row r="64" spans="1:14" ht="12.75">
      <c r="A64" s="47"/>
      <c r="B64" s="6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</row>
    <row r="65" spans="1:14" ht="12.75">
      <c r="A65" s="47"/>
      <c r="B65" s="6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</row>
    <row r="66" spans="1:14" s="4" customFormat="1" ht="12.75">
      <c r="A66" s="48"/>
      <c r="B66" s="50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</row>
    <row r="67" spans="1:14" ht="12.75">
      <c r="A67" s="47"/>
      <c r="B67" s="6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</row>
    <row r="68" spans="1:14" ht="12.75">
      <c r="A68" s="47"/>
      <c r="B68" s="6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</row>
    <row r="69" spans="1:14" ht="12.75">
      <c r="A69" s="47"/>
      <c r="B69" s="6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</row>
    <row r="70" spans="1:14" ht="12.75">
      <c r="A70" s="47"/>
      <c r="B70" s="6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</row>
    <row r="71" spans="1:14" s="4" customFormat="1" ht="12.75">
      <c r="A71" s="48"/>
      <c r="B71" s="50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</row>
    <row r="72" spans="1:14" ht="12.75">
      <c r="A72" s="47"/>
      <c r="B72" s="6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</row>
    <row r="73" spans="1:14" ht="12.75">
      <c r="A73" s="48"/>
      <c r="B73" s="6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</row>
    <row r="74" spans="1:14" s="4" customFormat="1" ht="12.75">
      <c r="A74" s="53"/>
      <c r="B74" s="50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</row>
    <row r="75" spans="1:14" s="4" customFormat="1" ht="12.75">
      <c r="A75" s="48"/>
      <c r="B75" s="50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</row>
    <row r="76" spans="1:14" s="4" customFormat="1" ht="12.75">
      <c r="A76" s="48"/>
      <c r="B76" s="50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</row>
    <row r="77" spans="1:14" ht="12.75">
      <c r="A77" s="47"/>
      <c r="B77" s="6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</row>
    <row r="78" spans="1:14" ht="12.75">
      <c r="A78" s="47"/>
      <c r="B78" s="6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</row>
    <row r="79" spans="1:14" ht="12.75">
      <c r="A79" s="47"/>
      <c r="B79" s="6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</row>
    <row r="80" spans="1:14" s="4" customFormat="1" ht="12.75">
      <c r="A80" s="48"/>
      <c r="B80" s="50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</row>
    <row r="81" spans="1:14" ht="12.75">
      <c r="A81" s="47"/>
      <c r="B81" s="6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</row>
    <row r="82" spans="1:14" ht="12.75">
      <c r="A82" s="47"/>
      <c r="B82" s="6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</row>
    <row r="83" spans="1:14" ht="12.75">
      <c r="A83" s="47"/>
      <c r="B83" s="6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</row>
    <row r="84" spans="1:14" ht="12.75">
      <c r="A84" s="47"/>
      <c r="B84" s="6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</row>
    <row r="85" spans="1:14" s="4" customFormat="1" ht="12.75">
      <c r="A85" s="48"/>
      <c r="B85" s="50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</row>
    <row r="86" spans="1:14" ht="12.75">
      <c r="A86" s="47"/>
      <c r="B86" s="6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</row>
    <row r="87" spans="1:14" s="4" customFormat="1" ht="12.75">
      <c r="A87" s="48"/>
      <c r="B87" s="50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</row>
    <row r="88" spans="1:14" s="4" customFormat="1" ht="12.75">
      <c r="A88" s="48"/>
      <c r="B88" s="50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</row>
    <row r="89" spans="1:14" ht="12.75">
      <c r="A89" s="47"/>
      <c r="B89" s="6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</row>
    <row r="90" spans="1:14" ht="12.75">
      <c r="A90" s="47"/>
      <c r="B90" s="6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</row>
    <row r="91" spans="1:14" ht="12.75">
      <c r="A91" s="48"/>
      <c r="B91" s="6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</row>
    <row r="92" spans="1:14" s="4" customFormat="1" ht="12.75" customHeight="1">
      <c r="A92" s="53"/>
      <c r="B92" s="50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</row>
    <row r="93" spans="1:14" s="4" customFormat="1" ht="12.75">
      <c r="A93" s="48"/>
      <c r="B93" s="50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</row>
    <row r="94" spans="1:14" s="4" customFormat="1" ht="12.75">
      <c r="A94" s="48"/>
      <c r="B94" s="50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</row>
    <row r="95" spans="1:14" ht="12.75">
      <c r="A95" s="47"/>
      <c r="B95" s="6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</row>
    <row r="96" spans="1:14" ht="12.75">
      <c r="A96" s="47"/>
      <c r="B96" s="6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</row>
    <row r="97" spans="1:14" ht="12.75">
      <c r="A97" s="47"/>
      <c r="B97" s="6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</row>
    <row r="98" spans="1:14" s="4" customFormat="1" ht="12.75">
      <c r="A98" s="48"/>
      <c r="B98" s="50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</row>
    <row r="99" spans="1:14" ht="12.75">
      <c r="A99" s="47"/>
      <c r="B99" s="6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</row>
    <row r="100" spans="1:14" ht="12.75">
      <c r="A100" s="47"/>
      <c r="B100" s="6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</row>
    <row r="101" spans="1:14" ht="12.75">
      <c r="A101" s="47"/>
      <c r="B101" s="6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</row>
    <row r="102" spans="1:14" ht="12.75">
      <c r="A102" s="47"/>
      <c r="B102" s="6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</row>
    <row r="103" spans="1:14" s="4" customFormat="1" ht="12.75">
      <c r="A103" s="48"/>
      <c r="B103" s="50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</row>
    <row r="104" spans="1:14" ht="12.75">
      <c r="A104" s="47"/>
      <c r="B104" s="6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</row>
    <row r="105" spans="1:14" s="4" customFormat="1" ht="12.75">
      <c r="A105" s="48"/>
      <c r="B105" s="50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</row>
    <row r="106" spans="1:14" ht="12.75">
      <c r="A106" s="47"/>
      <c r="B106" s="6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</row>
    <row r="107" spans="1:14" s="4" customFormat="1" ht="12.75">
      <c r="A107" s="48"/>
      <c r="B107" s="50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</row>
    <row r="108" spans="1:14" s="4" customFormat="1" ht="12.75">
      <c r="A108" s="48"/>
      <c r="B108" s="50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</row>
    <row r="109" spans="1:14" ht="12.75" customHeight="1">
      <c r="A109" s="47"/>
      <c r="B109" s="6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</row>
    <row r="110" spans="1:14" ht="12.75">
      <c r="A110" s="47"/>
      <c r="B110" s="6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</row>
    <row r="111" spans="1:14" ht="12.75">
      <c r="A111" s="48"/>
      <c r="B111" s="6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</row>
    <row r="112" spans="1:14" s="4" customFormat="1" ht="12.75">
      <c r="A112" s="53"/>
      <c r="B112" s="50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</row>
    <row r="113" spans="1:14" s="4" customFormat="1" ht="12.75">
      <c r="A113" s="48"/>
      <c r="B113" s="50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</row>
    <row r="114" spans="1:14" s="4" customFormat="1" ht="12.75">
      <c r="A114" s="48"/>
      <c r="B114" s="50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</row>
    <row r="115" spans="1:14" ht="12.75">
      <c r="A115" s="47"/>
      <c r="B115" s="6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</row>
    <row r="116" spans="1:14" ht="12.75">
      <c r="A116" s="47"/>
      <c r="B116" s="6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</row>
    <row r="117" spans="1:14" ht="12.75">
      <c r="A117" s="47"/>
      <c r="B117" s="6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</row>
    <row r="118" spans="1:14" s="4" customFormat="1" ht="12.75">
      <c r="A118" s="48"/>
      <c r="B118" s="50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</row>
    <row r="119" spans="1:14" ht="12.75">
      <c r="A119" s="47"/>
      <c r="B119" s="6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</row>
    <row r="120" spans="1:14" ht="12.75">
      <c r="A120" s="47"/>
      <c r="B120" s="6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</row>
    <row r="121" spans="1:14" ht="12.75">
      <c r="A121" s="47"/>
      <c r="B121" s="6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</row>
    <row r="122" spans="1:14" ht="12.75">
      <c r="A122" s="47"/>
      <c r="B122" s="6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</row>
    <row r="123" spans="1:14" s="4" customFormat="1" ht="12.75">
      <c r="A123" s="48"/>
      <c r="B123" s="50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</row>
    <row r="124" spans="1:14" ht="12.75">
      <c r="A124" s="47"/>
      <c r="B124" s="6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</row>
    <row r="125" spans="1:14" s="4" customFormat="1" ht="12.75">
      <c r="A125" s="48"/>
      <c r="B125" s="50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</row>
    <row r="126" spans="1:14" s="4" customFormat="1" ht="12.75">
      <c r="A126" s="48"/>
      <c r="B126" s="50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</row>
    <row r="127" spans="1:14" ht="12.75">
      <c r="A127" s="47"/>
      <c r="B127" s="6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</row>
    <row r="128" spans="1:14" s="4" customFormat="1" ht="12.75">
      <c r="A128" s="48"/>
      <c r="B128" s="50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</row>
    <row r="129" spans="1:14" ht="12.75">
      <c r="A129" s="47"/>
      <c r="B129" s="6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</row>
    <row r="130" spans="1:14" ht="12.75">
      <c r="A130" s="47"/>
      <c r="B130" s="6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</row>
    <row r="131" spans="1:14" ht="12.75">
      <c r="A131" s="48"/>
      <c r="B131" s="6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</row>
    <row r="132" spans="1:14" ht="12.75">
      <c r="A132" s="48"/>
      <c r="B132" s="6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</row>
    <row r="133" spans="1:14" ht="12.75">
      <c r="A133" s="48"/>
      <c r="B133" s="6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</row>
    <row r="134" spans="1:14" ht="12.75">
      <c r="A134" s="48"/>
      <c r="B134" s="6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</row>
    <row r="135" spans="1:14" ht="12.75">
      <c r="A135" s="48"/>
      <c r="B135" s="6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</row>
    <row r="136" spans="1:14" ht="12.75">
      <c r="A136" s="48"/>
      <c r="B136" s="6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</row>
    <row r="137" spans="1:14" ht="12.75">
      <c r="A137" s="48"/>
      <c r="B137" s="6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</row>
    <row r="138" spans="1:14" ht="12.75">
      <c r="A138" s="48"/>
      <c r="B138" s="6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</row>
    <row r="139" spans="1:14" ht="12.75">
      <c r="A139" s="48"/>
      <c r="B139" s="6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</row>
    <row r="140" spans="1:14" ht="12.75">
      <c r="A140" s="48"/>
      <c r="B140" s="6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</row>
    <row r="141" spans="1:14" ht="12.75">
      <c r="A141" s="48"/>
      <c r="B141" s="6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</row>
    <row r="142" spans="1:14" ht="12.75">
      <c r="A142" s="48"/>
      <c r="B142" s="6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</row>
    <row r="143" spans="1:14" ht="12.75">
      <c r="A143" s="48"/>
      <c r="B143" s="6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</row>
    <row r="144" spans="1:14" ht="12.75">
      <c r="A144" s="48"/>
      <c r="B144" s="6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</row>
    <row r="145" spans="1:14" ht="12.75">
      <c r="A145" s="48"/>
      <c r="B145" s="6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</row>
    <row r="146" spans="1:14" ht="12.75">
      <c r="A146" s="48"/>
      <c r="B146" s="6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</row>
    <row r="147" spans="1:14" ht="12.75">
      <c r="A147" s="48"/>
      <c r="B147" s="6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</row>
    <row r="148" spans="1:14" ht="12.75">
      <c r="A148" s="48"/>
      <c r="B148" s="6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</row>
    <row r="149" spans="1:14" ht="12.75">
      <c r="A149" s="48"/>
      <c r="B149" s="6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</row>
    <row r="150" spans="1:14" ht="12.75">
      <c r="A150" s="48"/>
      <c r="B150" s="6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</row>
    <row r="151" spans="1:14" ht="12.75">
      <c r="A151" s="48"/>
      <c r="B151" s="6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</row>
    <row r="152" spans="1:14" ht="12.75">
      <c r="A152" s="48"/>
      <c r="B152" s="6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</row>
    <row r="153" spans="1:14" ht="12.75">
      <c r="A153" s="48"/>
      <c r="B153" s="6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</row>
    <row r="154" spans="1:14" ht="12.75">
      <c r="A154" s="48"/>
      <c r="B154" s="6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</row>
    <row r="155" spans="1:14" ht="12.75">
      <c r="A155" s="48"/>
      <c r="B155" s="6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</row>
    <row r="156" spans="1:14" ht="12.75">
      <c r="A156" s="48"/>
      <c r="B156" s="6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</row>
    <row r="157" spans="1:14" ht="12.75">
      <c r="A157" s="48"/>
      <c r="B157" s="6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</row>
    <row r="158" spans="1:14" ht="12.75">
      <c r="A158" s="48"/>
      <c r="B158" s="6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</row>
    <row r="159" spans="1:14" ht="12.75">
      <c r="A159" s="48"/>
      <c r="B159" s="6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</row>
    <row r="160" spans="1:14" ht="12.75">
      <c r="A160" s="48"/>
      <c r="B160" s="6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</row>
    <row r="161" spans="1:14" ht="12.75">
      <c r="A161" s="48"/>
      <c r="B161" s="6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</row>
    <row r="162" spans="1:14" ht="12.75">
      <c r="A162" s="48"/>
      <c r="B162" s="6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</row>
    <row r="163" spans="1:14" ht="12.75">
      <c r="A163" s="48"/>
      <c r="B163" s="6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</row>
    <row r="164" spans="1:14" ht="12.75">
      <c r="A164" s="48"/>
      <c r="B164" s="6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</row>
    <row r="165" spans="1:14" ht="12.75">
      <c r="A165" s="48"/>
      <c r="B165" s="6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</row>
    <row r="166" spans="1:14" ht="12.75">
      <c r="A166" s="48"/>
      <c r="B166" s="6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</row>
    <row r="167" spans="1:14" ht="12.75">
      <c r="A167" s="48"/>
      <c r="B167" s="6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</row>
    <row r="168" spans="1:14" ht="12.75">
      <c r="A168" s="48"/>
      <c r="B168" s="6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</row>
    <row r="169" spans="1:14" ht="12.75">
      <c r="A169" s="48"/>
      <c r="B169" s="6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</row>
    <row r="170" spans="1:14" ht="12.75">
      <c r="A170" s="48"/>
      <c r="B170" s="6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</row>
    <row r="171" spans="1:14" ht="12.75">
      <c r="A171" s="48"/>
      <c r="B171" s="6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</row>
    <row r="172" spans="1:14" ht="12.75">
      <c r="A172" s="48"/>
      <c r="B172" s="6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</row>
    <row r="173" spans="1:14" ht="12.75">
      <c r="A173" s="48"/>
      <c r="B173" s="6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</row>
    <row r="174" spans="1:14" ht="12.75">
      <c r="A174" s="48"/>
      <c r="B174" s="6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</row>
    <row r="175" spans="1:14" ht="12.75">
      <c r="A175" s="48"/>
      <c r="B175" s="6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</row>
    <row r="176" spans="1:14" ht="12.75">
      <c r="A176" s="48"/>
      <c r="B176" s="6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</row>
    <row r="177" spans="1:14" ht="12.75">
      <c r="A177" s="48"/>
      <c r="B177" s="6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</row>
    <row r="178" spans="1:14" ht="12.75">
      <c r="A178" s="48"/>
      <c r="B178" s="6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</row>
    <row r="179" spans="1:14" ht="12.75">
      <c r="A179" s="48"/>
      <c r="B179" s="6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</row>
    <row r="180" spans="1:14" ht="12.75">
      <c r="A180" s="48"/>
      <c r="B180" s="6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</row>
    <row r="181" spans="1:14" ht="12.75">
      <c r="A181" s="48"/>
      <c r="B181" s="6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</row>
    <row r="182" spans="1:14" ht="12.75">
      <c r="A182" s="48"/>
      <c r="B182" s="6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</row>
    <row r="183" spans="1:14" ht="12.75">
      <c r="A183" s="48"/>
      <c r="B183" s="6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</row>
    <row r="184" spans="1:14" ht="12.75">
      <c r="A184" s="48"/>
      <c r="B184" s="6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</row>
    <row r="185" spans="1:14" ht="12.75">
      <c r="A185" s="48"/>
      <c r="B185" s="6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</row>
    <row r="186" spans="1:14" ht="12.75">
      <c r="A186" s="48"/>
      <c r="B186" s="6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</row>
    <row r="187" spans="1:14" ht="12.75">
      <c r="A187" s="48"/>
      <c r="B187" s="6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</row>
    <row r="188" spans="1:14" ht="12.75">
      <c r="A188" s="48"/>
      <c r="B188" s="6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</row>
    <row r="189" spans="1:14" ht="12.75">
      <c r="A189" s="48"/>
      <c r="B189" s="6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</row>
    <row r="190" spans="1:14" ht="12.75">
      <c r="A190" s="48"/>
      <c r="B190" s="6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</row>
    <row r="191" spans="1:14" ht="12.75">
      <c r="A191" s="48"/>
      <c r="B191" s="6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</row>
    <row r="192" spans="1:14" ht="12.75">
      <c r="A192" s="48"/>
      <c r="B192" s="6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</row>
    <row r="193" spans="1:14" ht="12.75">
      <c r="A193" s="48"/>
      <c r="B193" s="6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</row>
    <row r="194" spans="1:14" ht="12.75">
      <c r="A194" s="48"/>
      <c r="B194" s="6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</row>
    <row r="195" spans="1:14" ht="12.75">
      <c r="A195" s="48"/>
      <c r="B195" s="6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</row>
    <row r="196" spans="1:14" ht="12.75">
      <c r="A196" s="48"/>
      <c r="B196" s="6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</row>
    <row r="197" spans="1:14" ht="12.75">
      <c r="A197" s="48"/>
      <c r="B197" s="6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</row>
    <row r="198" spans="1:14" ht="12.75">
      <c r="A198" s="48"/>
      <c r="B198" s="6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</row>
    <row r="199" spans="1:12" ht="12.75">
      <c r="A199" s="48"/>
      <c r="B199" s="6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48"/>
      <c r="B200" s="6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48"/>
      <c r="B201" s="6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48"/>
      <c r="B202" s="6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48"/>
      <c r="B203" s="6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48"/>
      <c r="B204" s="6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48"/>
      <c r="B205" s="6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48"/>
      <c r="B206" s="6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48"/>
      <c r="B207" s="6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48"/>
      <c r="B208" s="6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48"/>
      <c r="B209" s="6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48"/>
      <c r="B210" s="6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48"/>
      <c r="B211" s="6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48"/>
      <c r="B212" s="6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48"/>
      <c r="B213" s="6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48"/>
      <c r="B214" s="6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48"/>
      <c r="B215" s="6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48"/>
      <c r="B216" s="6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48"/>
      <c r="B217" s="6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48"/>
      <c r="B218" s="6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48"/>
      <c r="B219" s="6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48"/>
      <c r="B220" s="6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48"/>
      <c r="B221" s="6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48"/>
      <c r="B222" s="6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48"/>
      <c r="B223" s="6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48"/>
      <c r="B224" s="6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48"/>
      <c r="B225" s="6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48"/>
      <c r="B226" s="6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48"/>
      <c r="B227" s="6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48"/>
      <c r="B228" s="6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48"/>
      <c r="B229" s="6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48"/>
      <c r="B230" s="6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48"/>
      <c r="B231" s="6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48"/>
      <c r="B232" s="6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48"/>
      <c r="B233" s="6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48"/>
      <c r="B234" s="6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48"/>
      <c r="B235" s="6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48"/>
      <c r="B236" s="6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48"/>
      <c r="B237" s="6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48"/>
      <c r="B238" s="6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48"/>
      <c r="B239" s="6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48"/>
      <c r="B240" s="6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48"/>
      <c r="B241" s="6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48"/>
      <c r="B242" s="6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48"/>
      <c r="B243" s="6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48"/>
      <c r="B244" s="6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48"/>
      <c r="B245" s="6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48"/>
      <c r="B246" s="6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48"/>
      <c r="B247" s="6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48"/>
      <c r="B248" s="6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48"/>
      <c r="B249" s="6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48"/>
      <c r="B250" s="6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48"/>
      <c r="B251" s="6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48"/>
      <c r="B252" s="6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48"/>
      <c r="B253" s="6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48"/>
      <c r="B254" s="6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48"/>
      <c r="B255" s="6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48"/>
      <c r="B256" s="6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48"/>
      <c r="B257" s="6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48"/>
      <c r="B258" s="6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48"/>
      <c r="B259" s="6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48"/>
      <c r="B260" s="6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48"/>
      <c r="B261" s="6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48"/>
      <c r="B262" s="6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48"/>
      <c r="B263" s="6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48"/>
      <c r="B264" s="6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48"/>
      <c r="B265" s="6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48"/>
      <c r="B266" s="6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48"/>
      <c r="B267" s="6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48"/>
      <c r="B268" s="6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48"/>
      <c r="B269" s="6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48"/>
      <c r="B270" s="6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48"/>
      <c r="B271" s="6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48"/>
      <c r="B272" s="6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48"/>
      <c r="B273" s="6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48"/>
      <c r="B274" s="6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48"/>
      <c r="B275" s="6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48"/>
      <c r="B276" s="6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48"/>
      <c r="B277" s="6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48"/>
      <c r="B278" s="6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48"/>
      <c r="B279" s="6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48"/>
      <c r="B280" s="6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48"/>
      <c r="B281" s="6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48"/>
      <c r="B282" s="6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48"/>
      <c r="B283" s="6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48"/>
      <c r="B284" s="6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48"/>
      <c r="B285" s="6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48"/>
      <c r="B286" s="6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48"/>
      <c r="B287" s="6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48"/>
      <c r="B288" s="6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48"/>
      <c r="B289" s="6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48"/>
      <c r="B290" s="6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48"/>
      <c r="B291" s="6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48"/>
      <c r="B292" s="6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48"/>
      <c r="B293" s="6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48"/>
      <c r="B294" s="6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48"/>
      <c r="B295" s="6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48"/>
      <c r="B296" s="6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48"/>
      <c r="B297" s="6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48"/>
      <c r="B298" s="6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48"/>
      <c r="B299" s="6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48"/>
      <c r="B300" s="6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48"/>
      <c r="B301" s="6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48"/>
      <c r="B302" s="6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48"/>
      <c r="B303" s="6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48"/>
      <c r="B304" s="6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48"/>
      <c r="B305" s="6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48"/>
      <c r="B306" s="6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48"/>
      <c r="B307" s="6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48"/>
      <c r="B308" s="6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48"/>
      <c r="B309" s="6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48"/>
      <c r="B310" s="6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48"/>
      <c r="B311" s="6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48"/>
      <c r="B312" s="6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48"/>
      <c r="B313" s="6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48"/>
      <c r="B314" s="6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48"/>
      <c r="B315" s="6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48"/>
      <c r="B316" s="6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48"/>
      <c r="B317" s="6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48"/>
      <c r="B318" s="6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48"/>
      <c r="B319" s="6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48"/>
      <c r="B320" s="6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48"/>
      <c r="B321" s="6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48"/>
      <c r="B322" s="6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48"/>
      <c r="B323" s="6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48"/>
      <c r="B324" s="6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48"/>
      <c r="B325" s="6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48"/>
      <c r="B326" s="6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48"/>
      <c r="B327" s="6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48"/>
      <c r="B328" s="6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48"/>
      <c r="B329" s="6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48"/>
      <c r="B330" s="6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48"/>
      <c r="B331" s="6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48"/>
      <c r="B332" s="6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48"/>
      <c r="B333" s="6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48"/>
      <c r="B334" s="6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48"/>
      <c r="B335" s="6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48"/>
      <c r="B336" s="6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48"/>
      <c r="B337" s="6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48"/>
      <c r="B338" s="6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48"/>
      <c r="B339" s="6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48"/>
      <c r="B340" s="6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48"/>
      <c r="B341" s="6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48"/>
      <c r="B342" s="6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48"/>
      <c r="B343" s="6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48"/>
      <c r="B344" s="6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48"/>
      <c r="B345" s="6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48"/>
      <c r="B346" s="6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48"/>
      <c r="B347" s="6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48"/>
      <c r="B348" s="6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48"/>
      <c r="B349" s="6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48"/>
      <c r="B350" s="6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48"/>
      <c r="B351" s="6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48"/>
      <c r="B352" s="6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48"/>
      <c r="B353" s="6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48"/>
      <c r="B354" s="6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48"/>
      <c r="B355" s="6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48"/>
      <c r="B356" s="6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48"/>
      <c r="B357" s="6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48"/>
      <c r="B358" s="6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48"/>
      <c r="B359" s="6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48"/>
      <c r="B360" s="6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48"/>
      <c r="B361" s="6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48"/>
      <c r="B362" s="6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48"/>
      <c r="B363" s="6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48"/>
      <c r="B364" s="6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48"/>
      <c r="B365" s="6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48"/>
      <c r="B366" s="6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48"/>
      <c r="B367" s="6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48"/>
      <c r="B368" s="6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48"/>
      <c r="B369" s="6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48"/>
      <c r="B370" s="6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48"/>
      <c r="B371" s="6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48"/>
      <c r="B372" s="6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48"/>
      <c r="B373" s="6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48"/>
      <c r="B374" s="6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48"/>
      <c r="B375" s="6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48"/>
      <c r="B376" s="6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48"/>
      <c r="B377" s="6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48"/>
      <c r="B378" s="6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48"/>
      <c r="B379" s="6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48"/>
      <c r="B380" s="6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48"/>
      <c r="B381" s="6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48"/>
      <c r="B382" s="6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48"/>
      <c r="B383" s="6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48"/>
      <c r="B384" s="6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48"/>
      <c r="B385" s="6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48"/>
      <c r="B386" s="6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48"/>
      <c r="B387" s="6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48"/>
      <c r="B388" s="6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48"/>
      <c r="B389" s="6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48"/>
      <c r="B390" s="6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48"/>
      <c r="B391" s="6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48"/>
      <c r="B392" s="6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48"/>
      <c r="B393" s="6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48"/>
      <c r="B394" s="6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48"/>
      <c r="B395" s="6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48"/>
      <c r="B396" s="6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48"/>
      <c r="B397" s="6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48"/>
      <c r="B398" s="6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48"/>
      <c r="B399" s="6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48"/>
      <c r="B400" s="6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48"/>
      <c r="B401" s="6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48"/>
      <c r="B402" s="6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48"/>
      <c r="B403" s="6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48"/>
      <c r="B404" s="6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48"/>
      <c r="B405" s="6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48"/>
      <c r="B406" s="6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48"/>
      <c r="B407" s="6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48"/>
      <c r="B408" s="6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48"/>
      <c r="B409" s="6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48"/>
      <c r="B410" s="6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48"/>
      <c r="B411" s="6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48"/>
      <c r="B412" s="6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48"/>
      <c r="B413" s="6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48"/>
      <c r="B414" s="6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48"/>
      <c r="B415" s="6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48"/>
      <c r="B416" s="6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48"/>
      <c r="B417" s="6"/>
      <c r="C417" s="1"/>
      <c r="D417" s="1"/>
      <c r="E417" s="1"/>
      <c r="F417" s="1"/>
      <c r="G417" s="1"/>
      <c r="H417" s="1"/>
      <c r="I417" s="1"/>
      <c r="J417" s="1"/>
      <c r="K417" s="1"/>
      <c r="L417" s="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DV Ražanac</cp:lastModifiedBy>
  <cp:lastPrinted>2020-06-09T08:27:56Z</cp:lastPrinted>
  <dcterms:created xsi:type="dcterms:W3CDTF">2013-09-11T11:00:21Z</dcterms:created>
  <dcterms:modified xsi:type="dcterms:W3CDTF">2021-01-13T10:04:40Z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